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sba123-my.sharepoint.com/personal/sdmckeyt_sba_gov/Documents/SBIC Program Overview/Q22022/"/>
    </mc:Choice>
  </mc:AlternateContent>
  <xr:revisionPtr revIDLastSave="411" documentId="8_{E3E99212-DF4A-46A8-BE01-CD1D80ABAAB3}" xr6:coauthVersionLast="47" xr6:coauthVersionMax="47" xr10:uidLastSave="{D2B15E73-0EAE-4FB6-954B-F10AA3E0F856}"/>
  <bookViews>
    <workbookView xWindow="28680" yWindow="-120" windowWidth="19440" windowHeight="15000" tabRatio="843" xr2:uid="{00000000-000D-0000-FFFF-FFFF00000000}"/>
  </bookViews>
  <sheets>
    <sheet name="Index" sheetId="15" r:id="rId1"/>
    <sheet name="Page 1 SBIC Program Composition" sheetId="11" r:id="rId2"/>
    <sheet name="Page 2 SBIC Financings Reported" sheetId="12" r:id="rId3"/>
    <sheet name="Page 3 SBIC Licensing Activity" sheetId="13" r:id="rId4"/>
    <sheet name="Page 4 SBIC Other Activity " sheetId="14" r:id="rId5"/>
  </sheets>
  <definedNames>
    <definedName name="_xlnm.Print_Area" localSheetId="0">Index!$A$1:$A$7</definedName>
    <definedName name="_xlnm.Print_Area" localSheetId="1">'Page 1 SBIC Program Composition'!$A$2:$F$57</definedName>
    <definedName name="_xlnm.Print_Area" localSheetId="2">'Page 2 SBIC Financings Reported'!$A$2:$G$49</definedName>
    <definedName name="_xlnm.Print_Area" localSheetId="3">'Page 3 SBIC Licensing Activity'!$A$2:$G$46</definedName>
    <definedName name="_xlnm.Print_Area" localSheetId="4">'Page 4 SBIC Other Activity '!$A$2:$G$52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1" l="1"/>
  <c r="F45" i="11"/>
  <c r="F39" i="11"/>
  <c r="F24" i="11"/>
  <c r="F10" i="11"/>
</calcChain>
</file>

<file path=xl/sharedStrings.xml><?xml version="1.0" encoding="utf-8"?>
<sst xmlns="http://schemas.openxmlformats.org/spreadsheetml/2006/main" count="323" uniqueCount="211">
  <si>
    <t>Annual Charge</t>
  </si>
  <si>
    <t>Average Debenture Pooled Interest Rate</t>
  </si>
  <si>
    <t>FY End 2020</t>
  </si>
  <si>
    <t>Table 2: Private Capital of Operating SBICs by Fund Type ($ in millions)</t>
  </si>
  <si>
    <t>Table 1: Program Composition of the Types of Operating SBICs</t>
  </si>
  <si>
    <t>Table 3: Leverage and Commitments from SBA of Operating SBICs by Fund Type ($ in millions)</t>
  </si>
  <si>
    <t>Table 4: Combined Regulatory Private Capital and SBA Capital at Risk of Operating SBICs ($ in millions)</t>
  </si>
  <si>
    <t xml:space="preserve">Debenture Regulatory Private Capital                                                                </t>
  </si>
  <si>
    <t xml:space="preserve">Participating Security Regulatory Private Capital                                                    </t>
  </si>
  <si>
    <t xml:space="preserve">Other Regulatory Private Capital                                            </t>
  </si>
  <si>
    <t xml:space="preserve">b. Total Leverageable Private Capital                                    </t>
  </si>
  <si>
    <t xml:space="preserve">Debenture Leverageable Private Capital                                                                       </t>
  </si>
  <si>
    <t xml:space="preserve">Participating Security Leverageable Private Capital                                                 </t>
  </si>
  <si>
    <t xml:space="preserve">Other Leverageable Private Capital                                           </t>
  </si>
  <si>
    <t xml:space="preserve">c. Total Unfunded Private Commitments                           </t>
  </si>
  <si>
    <t xml:space="preserve">Debenture Unfunded Private Commitments                                                                 </t>
  </si>
  <si>
    <t xml:space="preserve">Other Unfunded Private Commitments                                       </t>
  </si>
  <si>
    <t>Participating Security Unfunded Private Commitments</t>
  </si>
  <si>
    <r>
      <t>Number of Debenture SBICs</t>
    </r>
    <r>
      <rPr>
        <vertAlign val="subscript"/>
        <sz val="10"/>
        <rFont val="Source Sans Pro"/>
        <family val="2"/>
      </rPr>
      <t xml:space="preserve">                                             </t>
    </r>
  </si>
  <si>
    <r>
      <t>Number of Participating Security SBICs</t>
    </r>
    <r>
      <rPr>
        <vertAlign val="subscript"/>
        <sz val="10"/>
        <rFont val="Source Sans Pro"/>
        <family val="2"/>
      </rPr>
      <t xml:space="preserve">                                         </t>
    </r>
  </si>
  <si>
    <r>
      <t>Number of Specialized SBICs</t>
    </r>
    <r>
      <rPr>
        <vertAlign val="subscript"/>
        <sz val="10"/>
        <rFont val="Source Sans Pro"/>
        <family val="2"/>
      </rPr>
      <t xml:space="preserve">                                                  </t>
    </r>
  </si>
  <si>
    <r>
      <t>Number of Bank-Owned or Non-Leveraged SBICs</t>
    </r>
    <r>
      <rPr>
        <vertAlign val="subscript"/>
        <sz val="10"/>
        <rFont val="Source Sans Pro"/>
        <family val="2"/>
      </rPr>
      <t xml:space="preserve">       </t>
    </r>
  </si>
  <si>
    <t xml:space="preserve">e. Total Outstanding SBA Leverage                                        </t>
  </si>
  <si>
    <t xml:space="preserve">f. Total Outstanding SBA Commitments                                 </t>
  </si>
  <si>
    <t xml:space="preserve">d. Total SBA Capital at Risk (e+f)                                           </t>
  </si>
  <si>
    <t xml:space="preserve">Debenture Outstanding SBA Leverage                                                                      </t>
  </si>
  <si>
    <t xml:space="preserve">Participating Security Outstanding SBA Leverage                                                     </t>
  </si>
  <si>
    <r>
      <t xml:space="preserve">Other Outstanding SBA Leverage </t>
    </r>
    <r>
      <rPr>
        <vertAlign val="subscript"/>
        <sz val="10"/>
        <rFont val="Source Sans Pro"/>
        <family val="2"/>
      </rPr>
      <t xml:space="preserve">                                                                                 </t>
    </r>
  </si>
  <si>
    <t>a. Total Regulatory Private Capital (b+c)</t>
  </si>
  <si>
    <t xml:space="preserve">Debenture Outstanding SBA Commitments                                                                        </t>
  </si>
  <si>
    <r>
      <t xml:space="preserve">Participating Security Outstanding SBA Commitments   </t>
    </r>
    <r>
      <rPr>
        <vertAlign val="subscript"/>
        <sz val="10"/>
        <rFont val="Source Sans Pro"/>
        <family val="2"/>
      </rPr>
      <t xml:space="preserve">                                                        </t>
    </r>
  </si>
  <si>
    <r>
      <t xml:space="preserve">Other Outstanding SBA Commitments   </t>
    </r>
    <r>
      <rPr>
        <vertAlign val="subscript"/>
        <sz val="10"/>
        <rFont val="Source Sans Pro"/>
        <family val="2"/>
      </rPr>
      <t xml:space="preserve">                                                                               </t>
    </r>
  </si>
  <si>
    <t xml:space="preserve">Debenture SBA Capital at Risk                                                                    </t>
  </si>
  <si>
    <t xml:space="preserve">Participating Security SBA Capital at Risk                                                   </t>
  </si>
  <si>
    <r>
      <t>Other SBA Capital at Risk</t>
    </r>
    <r>
      <rPr>
        <vertAlign val="subscript"/>
        <sz val="10"/>
        <rFont val="Source Sans Pro"/>
        <family val="2"/>
      </rPr>
      <t xml:space="preserve">                                                                                 </t>
    </r>
  </si>
  <si>
    <t xml:space="preserve">Unreimbursed Prioritized Payments                     </t>
  </si>
  <si>
    <t>g. Total Capital at Risk (a+d)</t>
  </si>
  <si>
    <t>Debenture Capital at Risk</t>
  </si>
  <si>
    <t>Participating Security Capital at Risk</t>
  </si>
  <si>
    <t>Other Capital at Risk</t>
  </si>
  <si>
    <t>Item Description</t>
  </si>
  <si>
    <t>Debenture Authorization ($ in millions)</t>
  </si>
  <si>
    <t>Grand Totals for Capital at Risk</t>
  </si>
  <si>
    <t>Number and Leverage of SBICs in Liquidation</t>
  </si>
  <si>
    <t>Debenture SBICs</t>
  </si>
  <si>
    <t>* The Office of Investment and Innovation reports financing information based on data collected on the SBA Form 1031. Information is aggregated, by fiscal year, based on the date of the submission of the form and not on the date of the financing to the small business.</t>
  </si>
  <si>
    <t>** SBA estimates jobs created or sustained using "The 1999 Arizona Venture Capital Impact Study" (confirmed by the DRI-WEFA study of 2001) indicating that 1 job is created for every $36,000 of SBIC Program investment (adjusted for inflation).</t>
  </si>
  <si>
    <t>FY End 2019</t>
  </si>
  <si>
    <t>All SBICs</t>
  </si>
  <si>
    <t>Total Financing Amount Reported by All SBICs ($ in millions)</t>
  </si>
  <si>
    <t>Straight Debt Financings by All SBICs</t>
  </si>
  <si>
    <t>Debt with Equity Features Financings by All SBICs</t>
  </si>
  <si>
    <t>Equity Only Financings by All SBICs</t>
  </si>
  <si>
    <t>Number of Special Competitive Opportunity Gap Businesses Financings by All SBICs</t>
  </si>
  <si>
    <t>Number of Businesses Located in LMI Areas with Financings from All SBICs*</t>
  </si>
  <si>
    <t>Number of Women, Minority, Veteran Owned Businesses with Financings from All SBICs*</t>
  </si>
  <si>
    <t>Total Financing Amount Reported by Debenture SBICs ($ in millions)</t>
  </si>
  <si>
    <t>Total Number of Companies Financed by All SBICs</t>
  </si>
  <si>
    <t>Total Number of Jobs Created or Sustained by Financings by All SBICs**</t>
  </si>
  <si>
    <t>Straight Debt Financings by Debenture SBICs</t>
  </si>
  <si>
    <t>Debt with Equity Features Financings by Debenture SBICs</t>
  </si>
  <si>
    <t>Equity Only Financings by Debenture SBICs</t>
  </si>
  <si>
    <t>Total Number of Companies Financed by Debenture SBICs</t>
  </si>
  <si>
    <t>Number of Special Competitive Opportunity Gap Businesses Financings by Debenture SBICs</t>
  </si>
  <si>
    <t>Number of Businesses Located in LMI Areas with Financings from Debenture SBICs*</t>
  </si>
  <si>
    <t>Number of Women, Minority, Veteran Owned Businesses with Financings from Debenture SBICs*</t>
  </si>
  <si>
    <t>Total Number of Jobs Created or Sustained by Financings by Debenture SBICs**</t>
  </si>
  <si>
    <t>Participating Securities SBICs</t>
  </si>
  <si>
    <t>Total Financing Amount Reported by Participating Securities SBICs ($ in millions)</t>
  </si>
  <si>
    <t>Straight Debt Financings by Participating Securities SBICs</t>
  </si>
  <si>
    <t>Debt with Equity Features Financings by Participating Securities SBICs</t>
  </si>
  <si>
    <t>Equity Only Financings by Participating Securities SBICs</t>
  </si>
  <si>
    <t>Total Number of Companies Financed by Participating Securities SBICs</t>
  </si>
  <si>
    <t>Number of Special Competitive Opportunity Gap Businesses Financings by Participating Securities SBICs</t>
  </si>
  <si>
    <t>Number of Businesses Located in LMI Areas with Financings from Participating Securities SBICs*</t>
  </si>
  <si>
    <t>Number of Women, Minority, Veteran Owned Businesses with Financings from Participating Securities SBICs*</t>
  </si>
  <si>
    <t>Total Number of Jobs Created or Sustained by Financings by Participating Securities SBICs**</t>
  </si>
  <si>
    <t>Total Number of Companies Financed by Non-Leveraged or Bank-Owned or Specialized SBICs</t>
  </si>
  <si>
    <t xml:space="preserve">New Licensees </t>
  </si>
  <si>
    <t>Number of Debenture SBICs Licensed</t>
  </si>
  <si>
    <t>Total New Licensees by Fund Type</t>
  </si>
  <si>
    <t xml:space="preserve">Total Initial Private Capital by Fund Type ($ in millions) </t>
  </si>
  <si>
    <t>Initial Private Capital by Debenture SBICs Licensed</t>
  </si>
  <si>
    <t>Total SBIC Applicants in Pipeline</t>
  </si>
  <si>
    <t>SBIC Applicants In Applicant Initial Review Phase</t>
  </si>
  <si>
    <t>SBIC Applicants In Capital Raising Phase</t>
  </si>
  <si>
    <t>SBIC Applicants In Licensing Phase</t>
  </si>
  <si>
    <t>Table 2: SBIC Licensing Pipeline*</t>
  </si>
  <si>
    <t>SBIC Licensing Pipeline Phases</t>
  </si>
  <si>
    <t>Total Green Light Letters Issued to SBIC Applicants</t>
  </si>
  <si>
    <t>Number of 1st Time SBIC Applicants Received</t>
  </si>
  <si>
    <t>Total SBIC Applicants Processed in Fiscal Year</t>
  </si>
  <si>
    <t>Total SBIC Applicants Received during Fiscal Year</t>
  </si>
  <si>
    <t>Number of 1st Time SBIC Applicants Receiving Green Light Letters</t>
  </si>
  <si>
    <t>SBIC Applicants in Initial Review Phase</t>
  </si>
  <si>
    <t>SBIC Applicants with Licensing Applications Submitted</t>
  </si>
  <si>
    <t>SBIC Applicants in Capital Raising Completed or Terminated Phase</t>
  </si>
  <si>
    <t>SBIC Applicants with Green Light Letters Expired or Other Resolution</t>
  </si>
  <si>
    <t>Total, SBIC Applicants Capital Raising Completed or Terminated</t>
  </si>
  <si>
    <t>Total %, SBIC Applicants in Capital Raising Completed or Terminated Submitting Applications</t>
  </si>
  <si>
    <t>Total SBIC Licensing Applications Received during Fiscal Year</t>
  </si>
  <si>
    <t>Number of 1st Time SBIC Licensing Applications Received</t>
  </si>
  <si>
    <t>Number of Subsequent Fund Licensing Applications Received</t>
  </si>
  <si>
    <t>Total SBIC Licensing Applications Otherwise Resolved During FY</t>
  </si>
  <si>
    <t>Total FY Number of New SBIC Licensees</t>
  </si>
  <si>
    <t>Number of 1st Time New SBIC Licensees</t>
  </si>
  <si>
    <t>Number of Subsequent Fund New SBIC Licensees</t>
  </si>
  <si>
    <t>SBIC Applicants in Licensing Phase</t>
  </si>
  <si>
    <t>Number of Subsequent Fund SBIC Applicants Received</t>
  </si>
  <si>
    <t>% of Processed SBIC Applicants Receiving Green Light Letters</t>
  </si>
  <si>
    <t>Number of Subsequent Fund SBIC Applicants Receiving Green Light Letters</t>
  </si>
  <si>
    <t>Number of SBIC Applicants Denied Green Light Letter -- 1st Time and Subsequent</t>
  </si>
  <si>
    <t>Number of SBIC Applicants Withdrawn -- 1st Time and Subsequent</t>
  </si>
  <si>
    <t>SBIC Debenture Leverage Activity</t>
  </si>
  <si>
    <t>SBIC Participating Securities Leverage Activity</t>
  </si>
  <si>
    <t xml:space="preserve">Table 3: SBIC Examination Activities  </t>
  </si>
  <si>
    <t>Table 4: SBIC Surrenders and Transfers to Liquidation</t>
  </si>
  <si>
    <t>SBIC Examination Reports Activity</t>
  </si>
  <si>
    <t>Type of Operating SBICs</t>
  </si>
  <si>
    <r>
      <t>Total Number of Type of Operating SBICs</t>
    </r>
    <r>
      <rPr>
        <b/>
        <vertAlign val="subscript"/>
        <sz val="10"/>
        <rFont val="Source Sans Pro"/>
        <family val="2"/>
      </rPr>
      <t xml:space="preserve">     </t>
    </r>
  </si>
  <si>
    <t>Total Number of SBICs in Liquidation</t>
  </si>
  <si>
    <t>Participating Security SBICs in Liquidation</t>
  </si>
  <si>
    <t>Other SBICs in Liquidation</t>
  </si>
  <si>
    <t>Total Leverage Balance in Liquidation</t>
  </si>
  <si>
    <t>Participating Security Leverage in Liquidation</t>
  </si>
  <si>
    <t>Other Leverage in Liquidation</t>
  </si>
  <si>
    <t>Table 6: SBIC Program Authorization, Annual Charge, and Debenture Pooling Interest Rates ($ in millions)</t>
  </si>
  <si>
    <t>SBIC Debenture Commitments Issued</t>
  </si>
  <si>
    <t>SBIC Debenture Leverage Draws</t>
  </si>
  <si>
    <t>SBIC Debenture Leverage Redemptions (Pre-Paid and at Maturity)</t>
  </si>
  <si>
    <t>SBIC Debenture Leverage Transfers to Liquidation</t>
  </si>
  <si>
    <t>% of Beginning SBIC Debenture Leverage Transferred</t>
  </si>
  <si>
    <t>SBIC Participating Securities Prioritized Payments (PP) Advanced</t>
  </si>
  <si>
    <t>SBIC Participating Securities SBA Distributions</t>
  </si>
  <si>
    <t>SBIC Participating Securities Prioritized Payments</t>
  </si>
  <si>
    <t>SBIC Participating Securities Adjustments and Annual Fees</t>
  </si>
  <si>
    <t>SBIC Participating Securities Profit Participation</t>
  </si>
  <si>
    <t>SBIC Participating Securities PS Redemptions--Operating SBICs</t>
  </si>
  <si>
    <t>% of Beginning SBIC Participating Securities Leverage Transferred</t>
  </si>
  <si>
    <t>SBIC Participating Securities Leverage Transfers to Liquidation</t>
  </si>
  <si>
    <t>SBIC Participating Securities Prioritized Payments at Transfer to Liquidation</t>
  </si>
  <si>
    <t>Total Number of SBIC License Surrenders</t>
  </si>
  <si>
    <t>Table 1: SBIC Operations Debenture Leverage Activities ($ in millions)</t>
  </si>
  <si>
    <t>Table 2: SBIC Operations Participating Securities Leverage Activities ($ in millions)</t>
  </si>
  <si>
    <t>Total Number of SBIC Exam Reports Issued</t>
  </si>
  <si>
    <t>Total Number SBIC Exam Reports Issued for Licensees with Leverage</t>
  </si>
  <si>
    <t>Total Number of SBIC Exam Reports Issued for Licensees without Leverage</t>
  </si>
  <si>
    <t>Exam Cycle (months) for all SBIC Exam Reports Issued</t>
  </si>
  <si>
    <t xml:space="preserve">% of all SBIC Exam Reports Issued with Major Findings </t>
  </si>
  <si>
    <t>Exam Cycle (months) for all SBIC Exam Reports Issued for Licensees with Leverage</t>
  </si>
  <si>
    <t>% of all SBIC Exam Reports Issued for Licensees with Leverage with Major Findings</t>
  </si>
  <si>
    <t>Exam Cycle (months) for all SBIC Exam Reports Issued for Licensees without Leverage</t>
  </si>
  <si>
    <t>Total Number of SBIC Licensee Transfers to Liquidation</t>
  </si>
  <si>
    <t>Total Number of Debenture and Specialized SBIC Transfers to Liquidation</t>
  </si>
  <si>
    <t>Total Number of Participating Security SBIC Transfers to Liquidation</t>
  </si>
  <si>
    <t>Total Number of Debenture SBIC Surrenders</t>
  </si>
  <si>
    <t>Total Number of Participating Security SBIC Surrenders</t>
  </si>
  <si>
    <t>Total Number of Specialized SBIC Surrenders</t>
  </si>
  <si>
    <t>Total Participating Security Leverage Collections</t>
  </si>
  <si>
    <t>Total Debenture Leverage Collections</t>
  </si>
  <si>
    <t>Participating Security Leverage Collections as % of Beginning Leverage</t>
  </si>
  <si>
    <t>Participating Security Leverage Write-offs</t>
  </si>
  <si>
    <t>Participating Security Prioritized Payments Collections</t>
  </si>
  <si>
    <t>Participating Security Prioritized Payments Write-offs</t>
  </si>
  <si>
    <t>Debenture Leverage Collections as % of Beginning Leverage</t>
  </si>
  <si>
    <t>Debenture Leverage Write-offs</t>
  </si>
  <si>
    <t>Total Number of Bank-Owned and Non-Leveraged SBIC Surrenders</t>
  </si>
  <si>
    <t xml:space="preserve">Table 3: Total Non-Leveraged, Bank-Owned, and Specialized SBICs Financings to Small Businesses Reported </t>
  </si>
  <si>
    <t>Non-Leveraged, Bank-Owned, and Specialized SBICs</t>
  </si>
  <si>
    <t>Total Financing Amount Reported by Non-Leveraged, Bank-Owned, and Specialized SBICs ($ in millions)</t>
  </si>
  <si>
    <t>Straight Debt Financings by Non-Leveraged, Bank-Owned, and Specialized SBICs</t>
  </si>
  <si>
    <t>Debt with Equity Features Financings by Non-Leveraged, Bank-Owned, and Specialized SBICs</t>
  </si>
  <si>
    <t>Equity Only Financings by Non-Leveraged, Bank-Owned, and Specialized SBICs</t>
  </si>
  <si>
    <t>Number of Special Competitive Opportunity Gap Businesses Financings by Non-Leveraged, Bank-Owned, and Specialized SBICs</t>
  </si>
  <si>
    <t>Number of Businesses Located in LMI Areas with Financings from Non-Leveraged, Bank-Owned, and Specialized SBICs*</t>
  </si>
  <si>
    <t>Number of Women, Minority, Veteran Owned Businesses with Financings from Non-Leveraged, Bank-Owned, and Specialized SBICs*</t>
  </si>
  <si>
    <t>Total Number of Jobs Created or Sustained by Financings by Non-Leveraged, Bank-Owned, and Specialized SBICs**</t>
  </si>
  <si>
    <t>Number of Bank-Owned and Non-Leveraged SBICs Licensed</t>
  </si>
  <si>
    <t>Initial Private Capital by Bank-Owned and Non-Leveraged SBICs Licensed</t>
  </si>
  <si>
    <t>% of all SBIC Exam Reports Issued for Licensees without Leverage with Major Findings</t>
  </si>
  <si>
    <t xml:space="preserve">** FY 2019 Licensing data has been adjusted for the lapse in appropriations. </t>
  </si>
  <si>
    <t>Table 4: SBIC Applicant Capital Raising Completed or Terminated Activity*</t>
  </si>
  <si>
    <t>Table 3: SBIC Applicant Initial Review Activity*</t>
  </si>
  <si>
    <t>Table 5: SBIC Applicant Licensing Activity*</t>
  </si>
  <si>
    <t>Average Months to Process all New SBIC Licensees**</t>
  </si>
  <si>
    <t>Table 4: Total Participating Securities SBICs Financings to Small Businesses Reported</t>
  </si>
  <si>
    <t>Index</t>
  </si>
  <si>
    <t>FY End 2018</t>
  </si>
  <si>
    <t>Table 1: Total SBIC Program Composition of New Licensees by Fund Type*</t>
  </si>
  <si>
    <t>Table 5: SBIC Activities in the Office of Liquidation *</t>
  </si>
  <si>
    <t>FY End 2021</t>
  </si>
  <si>
    <t xml:space="preserve">End of Worksheet </t>
  </si>
  <si>
    <t>Table1: Total SBIC Program Financings to Small Businesses Reported ^</t>
  </si>
  <si>
    <t>Table 2: Total Debenture SBICs Financings to Small Businesses Reported ^</t>
  </si>
  <si>
    <t xml:space="preserve">^ Due to a correction in financing dollar amounts, FY End 2020 Total Financing Amount Reported by All SBICs was increased from $4,884.9 to $4,885.0 and Total Financing Amount Reported by Debenture SBICs was increased from $4,403.3 to $4,403.4. </t>
  </si>
  <si>
    <t xml:space="preserve">* OII re-evaluated the data collection and also identified several historical data discrepancies. Consequently, some data was updated and therefore may not be consistent with previously issued Program Overview reports. FY 2020 Number of Bank-Owned and Non-Leveraged SBICs Licensed was adjusted from 5 to 6 and Number of Debenture SBICs Licensed was adjusted from 21 to 20.  </t>
  </si>
  <si>
    <t>This Index page provides hyperlinks to four worksheets of information on activities in the Small Business Investment Company (SBIC) program. Each worksheet presents these activities, sequentially by fiscal year, and there are five fiscal years of data provided beginning with fiscal year 2018. Page 2, Page 3, and Page 4 worksheets include an additional column of information which indicates the percentage change, for each activity, for the previous fiscal year quarterly data reported compared to the most current fiscal year quarterly data reported. The heading in this additional column includes the abbreviation "Chg. from" which is used to represent the actual phrase "Change from". The hyperlink for the Index worksheet is on line A2. The hyperlink for the Page 1 worksheet is on line A3. The hyperlink for the Page 2 worksheet is on line A4. The hyperlink for the Page 3 worksheet in on line A5. The hyperlink for the Page 4 worksheet is on line A6.</t>
  </si>
  <si>
    <t>&lt;.1</t>
  </si>
  <si>
    <t>n/a</t>
  </si>
  <si>
    <t>* Participating Security Prioritized Payments Collections for FY2019 and FY2020 have been updated. FY2019 was changed from $1.4 to $24.2 and FY2020 was changed from $8.9 to $28.5M. Participating Security Prioritized Payments Write-offs for FY2019 was updated from $3.6 to ($6.0).</t>
  </si>
  <si>
    <t xml:space="preserve">Table 5: Program Composition of SBICs in the Office of Liquidation ($ in millions) </t>
  </si>
  <si>
    <t xml:space="preserve">This worksheet labeled Small Business Investment Company (SBIC) Program Office Activities for the quarter ending March 31, 2022 contains 5 data tables. Table 1 presents information on the Small Business Investment Company (SBIC) program composition of New Licensees by fund type. Table 1 begins at cell A2 and ends at cell G9. Table 2 presents information on the Small Business Investment Company (SBIC) program Licensing Pipeline by phases. Table 2 begins at cell A10 and ends at cell G15. Table 3 presents detail information on the Small Business Investment Company (SBIC) program Initial Review phase activity. Table 3 begins at cell A16 and ends at cell G27. Table 4 presents information on the Small Business Investment Company (SBIC) program Capital Raising Completed or Terminated phase activity. Table 4 begins at cell A28 and ends at cell G33. Table 5 presents information on the Small Business Investment Company (SBIC) program Licensing phase activity. Table 5 begins at cell A34 and ends at cell G43. </t>
  </si>
  <si>
    <t>This worksheet labeled Small Business Investment Company (SBIC) Program Composition for the quarter ending March 31, 2022 contains 6 data tables. Table 1 presents information on the Small Business Investment Company (SBIC) program composition of Operating SBICs by fund type. Table 1 begins at cell A2 and ends at cell F8. Table 2 presents information on the Regulatory Private Capital, Leverageable Private Capital, and the Unfunded Private Commitments of Operating SBICs by fund type. Table 2 begins at cell A9 and ends at cell F22. Table 3 presents information on the SBA Leverage and Commitments of Operating SBICs by fund type. Table 3 begins at cell A23 and ends at cell F37. Table 4 presents information on the Total Capital at Risk (sum of all figures in Table 2 and Table 3) of Operating SBICs by fund type. Table 4 begins at cell A38 and ends at cell F43.  Table 5 presents information on the Number of SBICs and the Leverage of SBICs in the Office of Liquidation. Table 5 begins at cell A44 and ends at cell F51. Table 6 presents information on the SBIC Program Debenture Authorization Level, the Annual Charge, and the Average Debenture Pooled Interest Rate. Table 6 begins at cell A52 and ends at cell F56.</t>
  </si>
  <si>
    <t>as of 03/31/22</t>
  </si>
  <si>
    <t>Chg. from 03/31/21</t>
  </si>
  <si>
    <t xml:space="preserve">This worksheet labeled Economic Impact: SBIC Financings to Small Businesses Reported for the quarter ending March 31, 2022 contains 4 data tables. Table 1 presents information on the Small Business Investment Company (SBIC) program financings to small businesses by all SBICs. Table 1 begins at cell A2 and ends at cell G12. Table 2 presents information on the Small Business Investment Company (SBIC) program financings to small businesses by Debenture SBICs. Table 2 begins at cell A13 and ends at cell G23. Table 3 presents information on the Small Business Investment Company (SBIC) program financings to small businesses by Non-Leveraged or Bank-Owned or Specialized SBICs. Table 3 begins at cell A24 and ends at cell G34. Table 4 presents information on the Small Business Investment Company (SBIC) program financings to small businesses by Participating Securities SBICs. Table 4 begins at cell A35 and ends at cell G45.  </t>
  </si>
  <si>
    <t xml:space="preserve">This worksheet labeled Small Business Investment Company (SBIC) Program Office Activities for the quarter ending March 31, 2022 contains 5 data tables. Table 1 presents information on the Small Business Investment Company (SBIC) program Operations Debenture Leverage activities. Table 1 begins at cell A2 and ends at cell G8. Table 2 presents information on the Small Business Investment Company (SBIC) program Operations Participating Securities Leverage activities. Table 2 begins at cell A9 and ends at cell G19. Table 3 presents information on the Small Business Investment Company (SBIC) program Examinations activity. Table 3 begins at cell A20 and ends at cell G30. Table 4 presents information on the Small Business Investment Company (SBIC) program Surrenders and Transfers to Liquidation. Table 4 begins at cell A31 and ends at cell G40. Table 5 presents information on the Small Business Investment Company (SBIC) program activities in the Office of Liquidation. Table 5 begins at cell A41 and ends at cell G50. </t>
  </si>
  <si>
    <t>Page 1 Small Business Investment Company (SBIC) Program Composition for the quarter ending March 31, 2022</t>
  </si>
  <si>
    <t>Page 2 Small Business Investment Company (SBIC) Financings Reported for the quarter ending March 31, 2022</t>
  </si>
  <si>
    <t>Page 3 Small Business Investment Company (SBIC) Licensing Activity for the quarter ending March 31, 2022</t>
  </si>
  <si>
    <t>Page 4 Small Business Investment Company (SBIC) Leverage, Examinations, Liquidation, and Other Activity for the quarter ending March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</si>
</sst>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0"/>
    <numFmt numFmtId="165" formatCode="&quot;$&quot;#,##0.0_);[Red]\(&quot;$&quot;#,##0.0\)"/>
    <numFmt numFmtId="166" formatCode="0.000%"/>
    <numFmt numFmtId="167" formatCode="_(* #,##0.0_);_(* \(#,##0.0\);_(* &quot;-&quot;??_);_(@_)"/>
    <numFmt numFmtId="168" formatCode="#,##0%;\(#,##0%\)"/>
    <numFmt numFmtId="169" formatCode="#,##0.0"/>
    <numFmt numFmtId="170" formatCode="0.0"/>
    <numFmt numFmtId="171" formatCode="_(* #,##0_);_(* \(#,##0\);_(* &quot;-&quot;??_);_(@_)"/>
    <numFmt numFmtId="172" formatCode="#,##0.0000"/>
    <numFmt numFmtId="173" formatCode="0.00000%"/>
    <numFmt numFmtId="174" formatCode="&quot;$&quot;#,##0.0_);\(&quot;$&quot;#,##0.0\)"/>
    <numFmt numFmtId="175" formatCode="#,##0.0_);\(#,##0.0\)"/>
  </numFmts>
  <fonts count="29" x14ac:knownFonts="1">
    <font>
      <sz val="10"/>
      <color rgb="FF000000"/>
      <name val="Times New Roman"/>
      <charset val="204"/>
    </font>
    <font>
      <sz val="9"/>
      <color rgb="FF000000"/>
      <name val="Arial"/>
      <family val="2"/>
    </font>
    <font>
      <sz val="10"/>
      <color rgb="FF000000"/>
      <name val="Source Sans Pro"/>
      <family val="2"/>
    </font>
    <font>
      <sz val="10"/>
      <color rgb="FF000000"/>
      <name val="Times New Roman"/>
      <family val="1"/>
    </font>
    <font>
      <sz val="10"/>
      <name val="Times New Roman"/>
      <family val="1"/>
    </font>
    <font>
      <sz val="8"/>
      <color rgb="FF000000"/>
      <name val="Arial"/>
      <family val="2"/>
    </font>
    <font>
      <b/>
      <sz val="13"/>
      <color theme="3"/>
      <name val="Calibri"/>
      <family val="2"/>
      <scheme val="minor"/>
    </font>
    <font>
      <b/>
      <sz val="11"/>
      <color rgb="FFFA7D00"/>
      <name val="Calibri"/>
      <family val="2"/>
      <scheme val="minor"/>
    </font>
    <font>
      <i/>
      <sz val="11"/>
      <color rgb="FF7F7F7F"/>
      <name val="Calibri"/>
      <family val="2"/>
      <scheme val="minor"/>
    </font>
    <font>
      <sz val="10"/>
      <name val="Source Sans Pro"/>
      <family val="2"/>
    </font>
    <font>
      <b/>
      <sz val="10"/>
      <name val="Source Sans Pro"/>
      <family val="2"/>
    </font>
    <font>
      <b/>
      <vertAlign val="subscript"/>
      <sz val="10"/>
      <name val="Source Sans Pro"/>
      <family val="2"/>
    </font>
    <font>
      <vertAlign val="subscript"/>
      <sz val="10"/>
      <name val="Source Sans Pro"/>
      <family val="2"/>
    </font>
    <font>
      <sz val="10"/>
      <color theme="1"/>
      <name val="Source Sans Pro"/>
      <family val="2"/>
    </font>
    <font>
      <sz val="10"/>
      <color rgb="FF000000"/>
      <name val="Times New Roman"/>
      <family val="1"/>
    </font>
    <font>
      <i/>
      <sz val="10"/>
      <name val="Source Sans Pro"/>
      <family val="2"/>
    </font>
    <font>
      <sz val="8"/>
      <color rgb="FF000000"/>
      <name val="Merriweather"/>
    </font>
    <font>
      <b/>
      <sz val="10"/>
      <color rgb="FF000000"/>
      <name val="Arial"/>
      <family val="2"/>
    </font>
    <font>
      <b/>
      <sz val="10"/>
      <color theme="1"/>
      <name val="Source Sans Pro"/>
      <family val="2"/>
    </font>
    <font>
      <sz val="8"/>
      <name val="Times New Roman"/>
      <family val="1"/>
    </font>
    <font>
      <sz val="12"/>
      <color rgb="FF000000"/>
      <name val="Source Sans Pro"/>
      <family val="2"/>
    </font>
    <font>
      <i/>
      <sz val="10"/>
      <color rgb="FF000000"/>
      <name val="Source Sans Pro"/>
      <family val="2"/>
    </font>
    <font>
      <sz val="12"/>
      <color theme="5"/>
      <name val="Source Sans Pro"/>
      <family val="2"/>
    </font>
    <font>
      <u/>
      <sz val="10"/>
      <color theme="10"/>
      <name val="Times New Roman"/>
      <family val="1"/>
    </font>
    <font>
      <u/>
      <sz val="12"/>
      <color theme="10"/>
      <name val="Source Sans Pro"/>
      <family val="2"/>
    </font>
    <font>
      <sz val="8"/>
      <name val="Times New Roman"/>
      <family val="1"/>
    </font>
    <font>
      <sz val="8"/>
      <color rgb="FFFF0000"/>
      <name val="Merriweather"/>
    </font>
    <font>
      <sz val="10"/>
      <color rgb="FFFF0000"/>
      <name val="Times New Roman"/>
      <family val="1"/>
    </font>
    <font>
      <b/>
      <sz val="12"/>
      <name val="Source Sans Pro"/>
      <family val="2"/>
    </font>
  </fonts>
  <fills count="5">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6" tint="0.79998168889431442"/>
        <bgColor indexed="64"/>
      </patternFill>
    </fill>
  </fills>
  <borders count="39">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top/>
      <bottom style="thin">
        <color indexed="64"/>
      </bottom>
      <diagonal/>
    </border>
    <border>
      <left style="thin">
        <color theme="1"/>
      </left>
      <right/>
      <top style="hair">
        <color theme="1"/>
      </top>
      <bottom style="hair">
        <color theme="1"/>
      </bottom>
      <diagonal/>
    </border>
    <border>
      <left style="thin">
        <color theme="1"/>
      </left>
      <right/>
      <top style="hair">
        <color theme="1"/>
      </top>
      <bottom/>
      <diagonal/>
    </border>
    <border>
      <left style="thin">
        <color theme="1"/>
      </left>
      <right/>
      <top/>
      <bottom style="hair">
        <color theme="1"/>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left>
      <right/>
      <top style="hair">
        <color theme="1"/>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1"/>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s>
  <cellStyleXfs count="8">
    <xf numFmtId="0" fontId="0" fillId="0" borderId="0"/>
    <xf numFmtId="43" fontId="3" fillId="0" borderId="0" applyFont="0" applyFill="0" applyBorder="0" applyAlignment="0" applyProtection="0"/>
    <xf numFmtId="0" fontId="6" fillId="0" borderId="1" applyNumberFormat="0" applyFill="0" applyAlignment="0" applyProtection="0"/>
    <xf numFmtId="0" fontId="7" fillId="2" borderId="2" applyNumberFormat="0" applyAlignment="0" applyProtection="0"/>
    <xf numFmtId="0" fontId="8" fillId="0" borderId="0" applyNumberFormat="0" applyFill="0" applyBorder="0" applyAlignment="0" applyProtection="0"/>
    <xf numFmtId="44" fontId="14"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cellStyleXfs>
  <cellXfs count="203">
    <xf numFmtId="0" fontId="0" fillId="0" borderId="0" xfId="0" applyFill="1" applyBorder="1" applyAlignment="1">
      <alignment horizontal="left" vertical="top"/>
    </xf>
    <xf numFmtId="0" fontId="0" fillId="0" borderId="0" xfId="0"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right"/>
    </xf>
    <xf numFmtId="0" fontId="0" fillId="0" borderId="0" xfId="0" applyAlignment="1">
      <alignment horizontal="left" vertical="top"/>
    </xf>
    <xf numFmtId="0" fontId="0" fillId="0" borderId="0" xfId="0" applyAlignment="1">
      <alignment horizontal="left"/>
    </xf>
    <xf numFmtId="172" fontId="0" fillId="0" borderId="0" xfId="0" applyNumberFormat="1" applyAlignment="1">
      <alignment horizontal="left"/>
    </xf>
    <xf numFmtId="0" fontId="5"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17" fillId="0" borderId="0" xfId="0" applyFont="1" applyAlignment="1">
      <alignment horizontal="left"/>
    </xf>
    <xf numFmtId="168" fontId="16" fillId="0" borderId="0" xfId="0" applyNumberFormat="1" applyFont="1" applyAlignment="1">
      <alignment horizontal="right"/>
    </xf>
    <xf numFmtId="0" fontId="20" fillId="0" borderId="0" xfId="0" applyFont="1" applyAlignment="1">
      <alignment horizontal="left"/>
    </xf>
    <xf numFmtId="0" fontId="2" fillId="0" borderId="0" xfId="0" applyFont="1" applyAlignment="1">
      <alignment vertical="top"/>
    </xf>
    <xf numFmtId="168" fontId="2" fillId="0" borderId="0" xfId="0" applyNumberFormat="1" applyFont="1"/>
    <xf numFmtId="0" fontId="2" fillId="0" borderId="0" xfId="0" applyFont="1" applyAlignment="1">
      <alignment horizontal="left"/>
    </xf>
    <xf numFmtId="173" fontId="21" fillId="0" borderId="0" xfId="0" applyNumberFormat="1" applyFont="1" applyAlignment="1">
      <alignment horizontal="left"/>
    </xf>
    <xf numFmtId="0" fontId="10" fillId="0" borderId="5" xfId="0" applyFont="1" applyBorder="1" applyAlignment="1">
      <alignment wrapText="1"/>
    </xf>
    <xf numFmtId="0" fontId="10" fillId="0" borderId="8" xfId="0" applyFont="1" applyBorder="1" applyAlignment="1">
      <alignment wrapText="1"/>
    </xf>
    <xf numFmtId="164" fontId="10" fillId="3" borderId="0" xfId="3" applyNumberFormat="1" applyFont="1" applyFill="1" applyBorder="1" applyAlignment="1">
      <alignment horizontal="right"/>
    </xf>
    <xf numFmtId="167" fontId="13" fillId="3" borderId="0" xfId="1" applyNumberFormat="1" applyFont="1" applyFill="1" applyBorder="1" applyAlignment="1">
      <alignment horizontal="right" wrapText="1"/>
    </xf>
    <xf numFmtId="167" fontId="9" fillId="3" borderId="0" xfId="1" applyNumberFormat="1" applyFont="1" applyFill="1" applyBorder="1" applyAlignment="1">
      <alignment horizontal="right" wrapText="1"/>
    </xf>
    <xf numFmtId="0" fontId="10" fillId="0" borderId="7" xfId="0" applyFont="1" applyBorder="1" applyAlignment="1">
      <alignment wrapText="1"/>
    </xf>
    <xf numFmtId="0" fontId="10" fillId="0" borderId="9" xfId="0" applyFont="1" applyBorder="1" applyAlignment="1">
      <alignment wrapText="1"/>
    </xf>
    <xf numFmtId="0" fontId="10" fillId="0" borderId="3" xfId="0" applyFont="1" applyFill="1" applyBorder="1" applyAlignment="1">
      <alignment horizontal="left" wrapText="1"/>
    </xf>
    <xf numFmtId="164" fontId="10" fillId="3" borderId="0" xfId="3" applyNumberFormat="1" applyFont="1" applyFill="1" applyBorder="1" applyAlignment="1">
      <alignment wrapText="1"/>
    </xf>
    <xf numFmtId="164" fontId="10" fillId="3" borderId="0" xfId="3" applyNumberFormat="1" applyFont="1" applyFill="1" applyBorder="1" applyAlignment="1">
      <alignment horizontal="right" wrapText="1"/>
    </xf>
    <xf numFmtId="0" fontId="10" fillId="0" borderId="9" xfId="0" applyFont="1" applyBorder="1" applyAlignment="1">
      <alignment horizontal="left" wrapText="1"/>
    </xf>
    <xf numFmtId="0" fontId="10" fillId="3" borderId="0" xfId="3" applyFont="1" applyFill="1" applyBorder="1" applyAlignment="1">
      <alignment horizontal="right"/>
    </xf>
    <xf numFmtId="0" fontId="9" fillId="3" borderId="0" xfId="0" applyFont="1" applyFill="1" applyBorder="1" applyAlignment="1">
      <alignment horizontal="right"/>
    </xf>
    <xf numFmtId="165" fontId="10" fillId="3" borderId="0" xfId="3" applyNumberFormat="1" applyFont="1" applyFill="1" applyBorder="1" applyAlignment="1">
      <alignment horizontal="right" wrapText="1"/>
    </xf>
    <xf numFmtId="0" fontId="15" fillId="0" borderId="13" xfId="0" applyFont="1" applyBorder="1" applyAlignment="1">
      <alignment horizontal="left"/>
    </xf>
    <xf numFmtId="165" fontId="9" fillId="3" borderId="0" xfId="0" applyNumberFormat="1" applyFont="1" applyFill="1" applyBorder="1" applyAlignment="1">
      <alignment horizontal="right" wrapText="1"/>
    </xf>
    <xf numFmtId="166" fontId="15" fillId="3" borderId="0" xfId="0" applyNumberFormat="1" applyFont="1" applyFill="1" applyBorder="1" applyAlignment="1">
      <alignment horizontal="right" wrapText="1"/>
    </xf>
    <xf numFmtId="0" fontId="9" fillId="0" borderId="14" xfId="0" applyFont="1" applyBorder="1" applyAlignment="1">
      <alignment horizontal="left"/>
    </xf>
    <xf numFmtId="164" fontId="18" fillId="3" borderId="0" xfId="0" applyNumberFormat="1" applyFont="1" applyFill="1" applyBorder="1" applyAlignment="1">
      <alignment wrapText="1"/>
    </xf>
    <xf numFmtId="164" fontId="10" fillId="3" borderId="0" xfId="0" applyNumberFormat="1" applyFont="1" applyFill="1" applyBorder="1" applyAlignment="1">
      <alignment wrapText="1"/>
    </xf>
    <xf numFmtId="169" fontId="13" fillId="3" borderId="0" xfId="0" applyNumberFormat="1" applyFont="1" applyFill="1" applyBorder="1" applyAlignment="1">
      <alignment horizontal="right" wrapText="1"/>
    </xf>
    <xf numFmtId="3" fontId="18"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3" fillId="3" borderId="0" xfId="0" applyFont="1" applyFill="1" applyBorder="1" applyAlignment="1">
      <alignment horizontal="right" wrapText="1"/>
    </xf>
    <xf numFmtId="0" fontId="9" fillId="3" borderId="0" xfId="0" applyFont="1" applyFill="1" applyBorder="1" applyAlignment="1">
      <alignment horizontal="right" wrapText="1"/>
    </xf>
    <xf numFmtId="0" fontId="18" fillId="3" borderId="0" xfId="0" applyFont="1" applyFill="1" applyBorder="1" applyAlignment="1">
      <alignment horizontal="right" wrapText="1"/>
    </xf>
    <xf numFmtId="0" fontId="10" fillId="3" borderId="0" xfId="0" applyFont="1" applyFill="1" applyBorder="1" applyAlignment="1">
      <alignment horizontal="right" wrapText="1"/>
    </xf>
    <xf numFmtId="164" fontId="10" fillId="3" borderId="0" xfId="0" applyNumberFormat="1" applyFont="1" applyFill="1" applyBorder="1" applyAlignment="1">
      <alignment horizontal="right" wrapText="1"/>
    </xf>
    <xf numFmtId="170" fontId="9" fillId="3" borderId="0" xfId="0" applyNumberFormat="1" applyFont="1" applyFill="1" applyBorder="1" applyAlignment="1">
      <alignment horizontal="right" wrapText="1"/>
    </xf>
    <xf numFmtId="169" fontId="9" fillId="3" borderId="0" xfId="0" applyNumberFormat="1" applyFont="1" applyFill="1" applyBorder="1" applyAlignment="1">
      <alignment horizontal="right" wrapText="1"/>
    </xf>
    <xf numFmtId="170" fontId="13" fillId="3" borderId="0" xfId="0" applyNumberFormat="1" applyFont="1" applyFill="1" applyBorder="1" applyAlignment="1">
      <alignment horizontal="right" wrapText="1"/>
    </xf>
    <xf numFmtId="0" fontId="10" fillId="0" borderId="18" xfId="0" applyFont="1" applyBorder="1" applyAlignment="1">
      <alignment wrapText="1"/>
    </xf>
    <xf numFmtId="0" fontId="18" fillId="3" borderId="6" xfId="0" applyFont="1" applyFill="1" applyBorder="1" applyAlignment="1">
      <alignment horizontal="right" wrapText="1"/>
    </xf>
    <xf numFmtId="0" fontId="10" fillId="3" borderId="6" xfId="0" applyFont="1" applyFill="1" applyBorder="1" applyAlignment="1">
      <alignment horizontal="right" wrapText="1"/>
    </xf>
    <xf numFmtId="0" fontId="10" fillId="3" borderId="0" xfId="0" applyFont="1" applyFill="1" applyBorder="1" applyAlignment="1">
      <alignment horizontal="right"/>
    </xf>
    <xf numFmtId="165" fontId="10" fillId="3" borderId="0" xfId="0" applyNumberFormat="1" applyFont="1" applyFill="1" applyBorder="1" applyAlignment="1">
      <alignment horizontal="right" wrapText="1"/>
    </xf>
    <xf numFmtId="9" fontId="15" fillId="3" borderId="0" xfId="0" applyNumberFormat="1" applyFont="1" applyFill="1" applyBorder="1" applyAlignment="1">
      <alignment horizontal="right"/>
    </xf>
    <xf numFmtId="0" fontId="10" fillId="0" borderId="23" xfId="0" applyFont="1" applyFill="1" applyBorder="1" applyAlignment="1">
      <alignment wrapText="1"/>
    </xf>
    <xf numFmtId="0" fontId="15" fillId="3" borderId="6" xfId="0" applyFont="1" applyFill="1" applyBorder="1" applyAlignment="1">
      <alignment horizontal="right"/>
    </xf>
    <xf numFmtId="0" fontId="10" fillId="0" borderId="24" xfId="0" applyFont="1" applyFill="1" applyBorder="1" applyAlignment="1">
      <alignment wrapText="1"/>
    </xf>
    <xf numFmtId="0" fontId="10" fillId="0" borderId="24" xfId="0" applyFont="1" applyFill="1" applyBorder="1" applyAlignment="1">
      <alignment horizontal="left" wrapText="1"/>
    </xf>
    <xf numFmtId="3" fontId="18" fillId="3" borderId="6" xfId="0" applyNumberFormat="1" applyFont="1" applyFill="1" applyBorder="1" applyAlignment="1">
      <alignment horizontal="right" wrapText="1"/>
    </xf>
    <xf numFmtId="171" fontId="10" fillId="3" borderId="6" xfId="1" applyNumberFormat="1" applyFont="1" applyFill="1" applyBorder="1" applyAlignment="1">
      <alignment horizontal="right" wrapText="1"/>
    </xf>
    <xf numFmtId="174" fontId="9" fillId="3" borderId="0" xfId="0" applyNumberFormat="1" applyFont="1" applyFill="1" applyBorder="1" applyAlignment="1">
      <alignment horizontal="right" wrapText="1"/>
    </xf>
    <xf numFmtId="0" fontId="10" fillId="0" borderId="3" xfId="0" applyFont="1" applyFill="1" applyBorder="1" applyAlignment="1">
      <alignment wrapText="1"/>
    </xf>
    <xf numFmtId="165" fontId="9" fillId="3" borderId="6" xfId="0" applyNumberFormat="1" applyFont="1" applyFill="1" applyBorder="1" applyAlignment="1">
      <alignment horizontal="right" wrapText="1"/>
    </xf>
    <xf numFmtId="0" fontId="10" fillId="0" borderId="10" xfId="0" applyFont="1" applyFill="1" applyBorder="1" applyAlignment="1">
      <alignment horizontal="right" wrapText="1"/>
    </xf>
    <xf numFmtId="0" fontId="10" fillId="0" borderId="19" xfId="0" applyFont="1" applyFill="1" applyBorder="1" applyAlignment="1">
      <alignment horizontal="right" wrapText="1"/>
    </xf>
    <xf numFmtId="14" fontId="4" fillId="0" borderId="0" xfId="0" applyNumberFormat="1" applyFont="1" applyFill="1" applyBorder="1" applyAlignment="1">
      <alignment horizontal="left"/>
    </xf>
    <xf numFmtId="0" fontId="20" fillId="0" borderId="0" xfId="0" applyFont="1" applyFill="1" applyBorder="1" applyAlignment="1">
      <alignment vertical="top"/>
    </xf>
    <xf numFmtId="0" fontId="20" fillId="0" borderId="0" xfId="0" applyFont="1" applyFill="1" applyBorder="1" applyAlignment="1">
      <alignment vertical="top" wrapText="1"/>
    </xf>
    <xf numFmtId="164" fontId="10" fillId="3" borderId="32" xfId="3" applyNumberFormat="1" applyFont="1" applyFill="1" applyBorder="1" applyAlignment="1">
      <alignment wrapText="1"/>
    </xf>
    <xf numFmtId="167" fontId="9" fillId="3" borderId="6" xfId="1" applyNumberFormat="1" applyFont="1" applyFill="1" applyBorder="1" applyAlignment="1">
      <alignment horizontal="right" wrapText="1"/>
    </xf>
    <xf numFmtId="0" fontId="10" fillId="3" borderId="32" xfId="3" applyFont="1" applyFill="1" applyBorder="1" applyAlignment="1">
      <alignment horizontal="right"/>
    </xf>
    <xf numFmtId="165" fontId="9" fillId="3" borderId="32" xfId="0" applyNumberFormat="1" applyFont="1" applyFill="1" applyBorder="1" applyAlignment="1">
      <alignment horizontal="right" wrapText="1"/>
    </xf>
    <xf numFmtId="175" fontId="9" fillId="3" borderId="0" xfId="1" applyNumberFormat="1" applyFont="1" applyFill="1" applyBorder="1" applyAlignment="1">
      <alignment horizontal="right" wrapText="1"/>
    </xf>
    <xf numFmtId="0" fontId="22" fillId="0" borderId="0" xfId="0" applyFont="1" applyFill="1" applyBorder="1" applyAlignment="1">
      <alignment horizontal="left"/>
    </xf>
    <xf numFmtId="0" fontId="0" fillId="0" borderId="0" xfId="0" applyFill="1" applyBorder="1" applyAlignment="1">
      <alignment horizontal="left" wrapText="1"/>
    </xf>
    <xf numFmtId="0" fontId="4" fillId="0" borderId="0" xfId="0" applyFont="1" applyFill="1" applyBorder="1" applyAlignment="1">
      <alignment horizontal="left" wrapText="1"/>
    </xf>
    <xf numFmtId="0" fontId="24" fillId="0" borderId="0" xfId="7" applyFont="1" applyFill="1" applyBorder="1" applyAlignment="1">
      <alignment horizontal="left"/>
    </xf>
    <xf numFmtId="0" fontId="20" fillId="0" borderId="0" xfId="0" applyFont="1" applyFill="1" applyBorder="1" applyAlignment="1">
      <alignment horizontal="left"/>
    </xf>
    <xf numFmtId="0" fontId="24" fillId="0" borderId="0" xfId="7" quotePrefix="1" applyFont="1" applyFill="1" applyBorder="1" applyAlignment="1">
      <alignment horizontal="left"/>
    </xf>
    <xf numFmtId="0" fontId="9" fillId="0" borderId="12" xfId="0" applyFont="1" applyBorder="1" applyAlignment="1">
      <alignment horizontal="left" wrapText="1"/>
    </xf>
    <xf numFmtId="0" fontId="9" fillId="0" borderId="5" xfId="0" applyFont="1" applyBorder="1" applyAlignment="1">
      <alignment horizontal="left" wrapText="1"/>
    </xf>
    <xf numFmtId="0" fontId="9" fillId="0" borderId="7" xfId="0" applyFont="1" applyBorder="1" applyAlignment="1">
      <alignment horizontal="left" wrapText="1"/>
    </xf>
    <xf numFmtId="0" fontId="9" fillId="0" borderId="7" xfId="0" applyFont="1" applyFill="1" applyBorder="1" applyAlignment="1">
      <alignment horizontal="left" wrapText="1"/>
    </xf>
    <xf numFmtId="0" fontId="9" fillId="0" borderId="8" xfId="0" applyFont="1" applyBorder="1" applyAlignment="1">
      <alignment horizontal="left" wrapText="1"/>
    </xf>
    <xf numFmtId="9" fontId="15" fillId="3" borderId="0" xfId="0" applyNumberFormat="1" applyFont="1" applyFill="1" applyBorder="1" applyAlignment="1"/>
    <xf numFmtId="0" fontId="0" fillId="0" borderId="0" xfId="0" applyAlignment="1">
      <alignment horizontal="left" wrapText="1"/>
    </xf>
    <xf numFmtId="168" fontId="26" fillId="0" borderId="0" xfId="0" applyNumberFormat="1" applyFont="1" applyAlignment="1">
      <alignment horizontal="right"/>
    </xf>
    <xf numFmtId="0" fontId="27" fillId="0" borderId="0" xfId="0" applyFont="1" applyAlignment="1">
      <alignment horizontal="left"/>
    </xf>
    <xf numFmtId="0" fontId="9" fillId="3" borderId="6" xfId="0" applyFont="1" applyFill="1" applyBorder="1" applyAlignment="1">
      <alignment horizontal="right"/>
    </xf>
    <xf numFmtId="164" fontId="10" fillId="3" borderId="0" xfId="5" applyNumberFormat="1" applyFont="1" applyFill="1" applyBorder="1" applyAlignment="1">
      <alignment horizontal="right"/>
    </xf>
    <xf numFmtId="164" fontId="10" fillId="3" borderId="0" xfId="0" applyNumberFormat="1" applyFont="1" applyFill="1" applyBorder="1" applyAlignment="1"/>
    <xf numFmtId="164" fontId="10" fillId="3" borderId="6" xfId="0" applyNumberFormat="1" applyFont="1" applyFill="1" applyBorder="1" applyAlignment="1">
      <alignment horizontal="right" wrapText="1"/>
    </xf>
    <xf numFmtId="164" fontId="10" fillId="3" borderId="32" xfId="0" applyNumberFormat="1" applyFont="1" applyFill="1" applyBorder="1" applyAlignment="1"/>
    <xf numFmtId="0" fontId="10" fillId="0" borderId="9"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9" fillId="0" borderId="8" xfId="0" applyFont="1" applyBorder="1" applyAlignment="1">
      <alignment horizontal="left"/>
    </xf>
    <xf numFmtId="0" fontId="10" fillId="0" borderId="25"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left" wrapText="1"/>
    </xf>
    <xf numFmtId="0" fontId="10" fillId="0" borderId="26" xfId="0" applyFont="1" applyBorder="1" applyAlignment="1">
      <alignment horizontal="left" wrapText="1"/>
    </xf>
    <xf numFmtId="0" fontId="9" fillId="0" borderId="27" xfId="0" applyFont="1" applyBorder="1" applyAlignment="1">
      <alignment horizontal="left" wrapText="1"/>
    </xf>
    <xf numFmtId="0" fontId="10" fillId="0" borderId="9" xfId="0" applyFont="1" applyFill="1" applyBorder="1" applyAlignment="1">
      <alignment horizontal="left"/>
    </xf>
    <xf numFmtId="0" fontId="10" fillId="0" borderId="9" xfId="0" applyFont="1" applyFill="1" applyBorder="1" applyAlignment="1">
      <alignment horizontal="left" wrapText="1"/>
    </xf>
    <xf numFmtId="0" fontId="9" fillId="0" borderId="7" xfId="0" applyFont="1" applyFill="1" applyBorder="1" applyAlignment="1">
      <alignment horizontal="left"/>
    </xf>
    <xf numFmtId="0" fontId="10" fillId="0" borderId="7" xfId="0" applyFont="1" applyFill="1" applyBorder="1" applyAlignment="1">
      <alignment horizontal="left"/>
    </xf>
    <xf numFmtId="0" fontId="10" fillId="0" borderId="7" xfId="0" applyFont="1" applyFill="1" applyBorder="1" applyAlignment="1">
      <alignment horizontal="left" wrapText="1"/>
    </xf>
    <xf numFmtId="0" fontId="15" fillId="0" borderId="7" xfId="0" applyFont="1" applyFill="1" applyBorder="1" applyAlignment="1">
      <alignment horizontal="left" wrapText="1"/>
    </xf>
    <xf numFmtId="0" fontId="9" fillId="0" borderId="8" xfId="0" applyFont="1" applyFill="1" applyBorder="1" applyAlignment="1">
      <alignment horizontal="left" wrapText="1"/>
    </xf>
    <xf numFmtId="0" fontId="10" fillId="0" borderId="7" xfId="0" applyFont="1" applyBorder="1" applyAlignment="1">
      <alignment horizontal="left" wrapText="1"/>
    </xf>
    <xf numFmtId="0" fontId="15" fillId="0" borderId="8" xfId="0" applyFont="1" applyBorder="1" applyAlignment="1">
      <alignment horizontal="left" wrapText="1"/>
    </xf>
    <xf numFmtId="0" fontId="15" fillId="0" borderId="18" xfId="0" applyFont="1" applyFill="1" applyBorder="1" applyAlignment="1">
      <alignment horizontal="left"/>
    </xf>
    <xf numFmtId="0" fontId="9" fillId="0" borderId="9" xfId="0" applyFont="1" applyFill="1" applyBorder="1" applyAlignment="1">
      <alignment horizontal="left"/>
    </xf>
    <xf numFmtId="164" fontId="9" fillId="3" borderId="0" xfId="0" applyNumberFormat="1" applyFont="1" applyFill="1" applyBorder="1" applyAlignment="1">
      <alignment horizontal="right" wrapText="1"/>
    </xf>
    <xf numFmtId="0" fontId="15" fillId="0" borderId="8" xfId="0" applyFont="1" applyFill="1" applyBorder="1" applyAlignment="1">
      <alignment horizontal="left" wrapText="1"/>
    </xf>
    <xf numFmtId="9" fontId="15" fillId="3" borderId="0" xfId="0" applyNumberFormat="1" applyFont="1" applyFill="1" applyBorder="1" applyAlignment="1">
      <alignment horizontal="right" wrapText="1"/>
    </xf>
    <xf numFmtId="0" fontId="9" fillId="0" borderId="9" xfId="0" applyFont="1" applyFill="1" applyBorder="1" applyAlignment="1">
      <alignment horizontal="left" wrapText="1"/>
    </xf>
    <xf numFmtId="0" fontId="15" fillId="0" borderId="7" xfId="0" applyFont="1" applyBorder="1" applyAlignment="1">
      <alignment horizontal="left" wrapText="1"/>
    </xf>
    <xf numFmtId="0" fontId="9" fillId="0" borderId="18" xfId="0" applyFont="1" applyBorder="1" applyAlignment="1">
      <alignment horizontal="left" wrapText="1"/>
    </xf>
    <xf numFmtId="0" fontId="22" fillId="0" borderId="31" xfId="0" applyFont="1" applyFill="1" applyBorder="1" applyAlignment="1"/>
    <xf numFmtId="170" fontId="15" fillId="3" borderId="6" xfId="0" applyNumberFormat="1" applyFont="1" applyFill="1" applyBorder="1" applyAlignment="1">
      <alignment horizontal="right"/>
    </xf>
    <xf numFmtId="164" fontId="9" fillId="3" borderId="0" xfId="0" applyNumberFormat="1" applyFont="1" applyFill="1" applyAlignment="1">
      <alignment horizontal="right" wrapText="1"/>
    </xf>
    <xf numFmtId="9" fontId="15" fillId="3" borderId="0" xfId="0" quotePrefix="1" applyNumberFormat="1" applyFont="1" applyFill="1" applyAlignment="1">
      <alignment horizontal="right" wrapText="1"/>
    </xf>
    <xf numFmtId="0" fontId="10" fillId="3" borderId="0" xfId="0" applyFont="1" applyFill="1" applyAlignment="1">
      <alignment horizontal="right" wrapText="1"/>
    </xf>
    <xf numFmtId="9" fontId="15" fillId="3" borderId="0" xfId="0" applyNumberFormat="1" applyFont="1" applyFill="1" applyAlignment="1">
      <alignment horizontal="right" wrapText="1"/>
    </xf>
    <xf numFmtId="3" fontId="10" fillId="3" borderId="0" xfId="0" applyNumberFormat="1" applyFont="1" applyFill="1" applyAlignment="1">
      <alignment horizontal="right" wrapText="1"/>
    </xf>
    <xf numFmtId="0" fontId="9" fillId="3" borderId="0" xfId="0" applyFont="1" applyFill="1" applyAlignment="1">
      <alignment horizontal="right" wrapText="1"/>
    </xf>
    <xf numFmtId="0" fontId="0" fillId="0" borderId="0" xfId="0" applyFill="1" applyAlignment="1">
      <alignment horizontal="left"/>
    </xf>
    <xf numFmtId="170" fontId="9" fillId="3" borderId="0" xfId="0" applyNumberFormat="1" applyFont="1" applyFill="1" applyAlignment="1">
      <alignment horizontal="right" wrapText="1"/>
    </xf>
    <xf numFmtId="0" fontId="10" fillId="3" borderId="32" xfId="0" applyFont="1" applyFill="1" applyBorder="1" applyAlignment="1">
      <alignment horizontal="right"/>
    </xf>
    <xf numFmtId="164" fontId="10" fillId="3" borderId="32" xfId="3" applyNumberFormat="1" applyFont="1" applyFill="1" applyBorder="1" applyAlignment="1">
      <alignment horizontal="right"/>
    </xf>
    <xf numFmtId="0" fontId="15" fillId="0" borderId="38" xfId="0" applyFont="1" applyBorder="1" applyAlignment="1">
      <alignment horizontal="left"/>
    </xf>
    <xf numFmtId="10" fontId="15" fillId="3" borderId="6" xfId="0" applyNumberFormat="1" applyFont="1" applyFill="1" applyBorder="1" applyAlignment="1">
      <alignment horizontal="right" wrapText="1"/>
    </xf>
    <xf numFmtId="0" fontId="10" fillId="3" borderId="20" xfId="0" applyFont="1" applyFill="1" applyBorder="1" applyAlignment="1">
      <alignment horizontal="right"/>
    </xf>
    <xf numFmtId="0" fontId="9" fillId="3" borderId="21" xfId="0" applyFont="1" applyFill="1" applyBorder="1" applyAlignment="1">
      <alignment horizontal="right"/>
    </xf>
    <xf numFmtId="0" fontId="9" fillId="3" borderId="22" xfId="0" applyFont="1" applyFill="1" applyBorder="1" applyAlignment="1">
      <alignment horizontal="right"/>
    </xf>
    <xf numFmtId="164" fontId="10" fillId="3" borderId="20" xfId="3" applyNumberFormat="1" applyFont="1" applyFill="1" applyBorder="1" applyAlignment="1">
      <alignment horizontal="right"/>
    </xf>
    <xf numFmtId="167" fontId="9" fillId="3" borderId="21" xfId="1" applyNumberFormat="1" applyFont="1" applyFill="1" applyBorder="1" applyAlignment="1">
      <alignment horizontal="right" wrapText="1"/>
    </xf>
    <xf numFmtId="164" fontId="10" fillId="3" borderId="21" xfId="5" applyNumberFormat="1" applyFont="1" applyFill="1" applyBorder="1" applyAlignment="1">
      <alignment horizontal="right"/>
    </xf>
    <xf numFmtId="164" fontId="10" fillId="3" borderId="21" xfId="0" applyNumberFormat="1" applyFont="1" applyFill="1" applyBorder="1" applyAlignment="1"/>
    <xf numFmtId="167" fontId="9" fillId="3" borderId="22" xfId="1" applyNumberFormat="1" applyFont="1" applyFill="1" applyBorder="1" applyAlignment="1">
      <alignment horizontal="right" wrapText="1"/>
    </xf>
    <xf numFmtId="164" fontId="10" fillId="3" borderId="20" xfId="3" applyNumberFormat="1" applyFont="1" applyFill="1" applyBorder="1" applyAlignment="1">
      <alignment wrapText="1"/>
    </xf>
    <xf numFmtId="175" fontId="9" fillId="3" borderId="21" xfId="1" applyNumberFormat="1" applyFont="1" applyFill="1" applyBorder="1" applyAlignment="1">
      <alignment horizontal="right" wrapText="1"/>
    </xf>
    <xf numFmtId="164" fontId="10" fillId="3" borderId="21" xfId="3" applyNumberFormat="1" applyFont="1" applyFill="1" applyBorder="1" applyAlignment="1">
      <alignment horizontal="right" wrapText="1"/>
    </xf>
    <xf numFmtId="164" fontId="10" fillId="3" borderId="22" xfId="0" applyNumberFormat="1" applyFont="1" applyFill="1" applyBorder="1" applyAlignment="1">
      <alignment horizontal="right" wrapText="1"/>
    </xf>
    <xf numFmtId="164" fontId="10" fillId="3" borderId="20" xfId="0" applyNumberFormat="1" applyFont="1" applyFill="1" applyBorder="1" applyAlignment="1"/>
    <xf numFmtId="0" fontId="10" fillId="3" borderId="20" xfId="3" applyFont="1" applyFill="1" applyBorder="1" applyAlignment="1">
      <alignment horizontal="right"/>
    </xf>
    <xf numFmtId="165" fontId="10" fillId="3" borderId="21" xfId="3" applyNumberFormat="1" applyFont="1" applyFill="1" applyBorder="1" applyAlignment="1">
      <alignment horizontal="right" wrapText="1"/>
    </xf>
    <xf numFmtId="165" fontId="9" fillId="3" borderId="20" xfId="0" applyNumberFormat="1" applyFont="1" applyFill="1" applyBorder="1" applyAlignment="1">
      <alignment horizontal="right" wrapText="1"/>
    </xf>
    <xf numFmtId="166" fontId="15" fillId="3" borderId="21" xfId="0" applyNumberFormat="1" applyFont="1" applyFill="1" applyBorder="1" applyAlignment="1">
      <alignment horizontal="right" wrapText="1"/>
    </xf>
    <xf numFmtId="10" fontId="15" fillId="3" borderId="22" xfId="0" applyNumberFormat="1" applyFont="1" applyFill="1" applyBorder="1" applyAlignment="1">
      <alignment horizontal="right" wrapText="1"/>
    </xf>
    <xf numFmtId="168" fontId="10" fillId="3" borderId="20" xfId="6" applyNumberFormat="1" applyFont="1" applyFill="1" applyBorder="1" applyAlignment="1">
      <alignment horizontal="right" wrapText="1"/>
    </xf>
    <xf numFmtId="168" fontId="9" fillId="3" borderId="21" xfId="6" applyNumberFormat="1" applyFont="1" applyFill="1" applyBorder="1" applyAlignment="1">
      <alignment horizontal="right" wrapText="1"/>
    </xf>
    <xf numFmtId="168" fontId="10" fillId="3" borderId="21" xfId="6" applyNumberFormat="1" applyFont="1" applyFill="1" applyBorder="1" applyAlignment="1">
      <alignment horizontal="right" wrapText="1"/>
    </xf>
    <xf numFmtId="168" fontId="10" fillId="3" borderId="22" xfId="6" applyNumberFormat="1" applyFont="1" applyFill="1" applyBorder="1" applyAlignment="1">
      <alignment horizontal="right" wrapText="1"/>
    </xf>
    <xf numFmtId="168" fontId="10" fillId="3" borderId="20" xfId="6" applyNumberFormat="1" applyFont="1" applyFill="1" applyBorder="1" applyAlignment="1">
      <alignment horizontal="right"/>
    </xf>
    <xf numFmtId="168" fontId="9" fillId="3" borderId="21" xfId="6" applyNumberFormat="1" applyFont="1" applyFill="1" applyBorder="1" applyAlignment="1">
      <alignment horizontal="right"/>
    </xf>
    <xf numFmtId="168" fontId="10" fillId="3" borderId="21" xfId="6" applyNumberFormat="1" applyFont="1" applyFill="1" applyBorder="1" applyAlignment="1">
      <alignment horizontal="right"/>
    </xf>
    <xf numFmtId="168" fontId="10" fillId="3" borderId="20" xfId="6" applyNumberFormat="1" applyFont="1" applyFill="1" applyBorder="1" applyAlignment="1"/>
    <xf numFmtId="168" fontId="9" fillId="3" borderId="21" xfId="6" applyNumberFormat="1" applyFont="1" applyFill="1" applyBorder="1" applyAlignment="1"/>
    <xf numFmtId="168" fontId="10" fillId="3" borderId="21" xfId="6" applyNumberFormat="1" applyFont="1" applyFill="1" applyBorder="1" applyAlignment="1"/>
    <xf numFmtId="168" fontId="9" fillId="3" borderId="22" xfId="6" applyNumberFormat="1" applyFont="1" applyFill="1" applyBorder="1" applyAlignment="1">
      <alignment horizontal="right"/>
    </xf>
    <xf numFmtId="168" fontId="9" fillId="3" borderId="21" xfId="0" applyNumberFormat="1" applyFont="1" applyFill="1" applyBorder="1" applyAlignment="1">
      <alignment horizontal="right"/>
    </xf>
    <xf numFmtId="168" fontId="9" fillId="3" borderId="22" xfId="0" applyNumberFormat="1" applyFont="1" applyFill="1" applyBorder="1" applyAlignment="1">
      <alignment horizontal="right"/>
    </xf>
    <xf numFmtId="168" fontId="10" fillId="3" borderId="21" xfId="0" applyNumberFormat="1" applyFont="1" applyFill="1" applyBorder="1" applyAlignment="1">
      <alignment horizontal="right"/>
    </xf>
    <xf numFmtId="168" fontId="10" fillId="3" borderId="20" xfId="0" applyNumberFormat="1" applyFont="1" applyFill="1" applyBorder="1" applyAlignment="1">
      <alignment horizontal="right"/>
    </xf>
    <xf numFmtId="174" fontId="9" fillId="3" borderId="6" xfId="0" applyNumberFormat="1" applyFont="1" applyFill="1" applyBorder="1" applyAlignment="1">
      <alignment horizontal="right" wrapText="1"/>
    </xf>
    <xf numFmtId="0" fontId="22" fillId="0" borderId="37" xfId="0" applyFont="1" applyFill="1" applyBorder="1" applyAlignment="1">
      <alignment horizontal="left"/>
    </xf>
    <xf numFmtId="0" fontId="15" fillId="0" borderId="0" xfId="4" applyFont="1" applyFill="1" applyBorder="1" applyAlignment="1">
      <alignment horizontal="left" vertical="top" wrapText="1"/>
    </xf>
    <xf numFmtId="0" fontId="28" fillId="4" borderId="3" xfId="2" applyFont="1" applyFill="1" applyBorder="1" applyAlignment="1">
      <alignment horizontal="left" wrapText="1"/>
    </xf>
    <xf numFmtId="0" fontId="28" fillId="4" borderId="11" xfId="2" applyFont="1" applyFill="1" applyBorder="1" applyAlignment="1">
      <alignment horizontal="left" wrapText="1"/>
    </xf>
    <xf numFmtId="0" fontId="28" fillId="4" borderId="4" xfId="2" applyFont="1" applyFill="1" applyBorder="1" applyAlignment="1">
      <alignment horizontal="left" wrapText="1"/>
    </xf>
    <xf numFmtId="0" fontId="28" fillId="4" borderId="3" xfId="2" applyFont="1" applyFill="1" applyBorder="1" applyAlignment="1">
      <alignment horizontal="left"/>
    </xf>
    <xf numFmtId="0" fontId="28" fillId="4" borderId="11" xfId="2" applyFont="1" applyFill="1" applyBorder="1" applyAlignment="1">
      <alignment horizontal="left"/>
    </xf>
    <xf numFmtId="0" fontId="28" fillId="4" borderId="4" xfId="2" applyFont="1" applyFill="1" applyBorder="1" applyAlignment="1">
      <alignment horizontal="left"/>
    </xf>
    <xf numFmtId="0" fontId="22" fillId="0" borderId="31" xfId="0" applyFont="1" applyBorder="1" applyAlignment="1">
      <alignment horizontal="left"/>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8" fillId="4" borderId="3" xfId="0" applyFont="1" applyFill="1" applyBorder="1" applyAlignment="1">
      <alignment horizontal="left"/>
    </xf>
    <xf numFmtId="0" fontId="28" fillId="4" borderId="11"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wrapText="1"/>
    </xf>
    <xf numFmtId="0" fontId="28" fillId="4" borderId="11" xfId="0" applyFont="1" applyFill="1" applyBorder="1" applyAlignment="1">
      <alignment horizontal="left" wrapText="1"/>
    </xf>
    <xf numFmtId="0" fontId="28" fillId="4" borderId="4" xfId="0" applyFont="1" applyFill="1" applyBorder="1" applyAlignment="1">
      <alignment horizontal="left" wrapText="1"/>
    </xf>
    <xf numFmtId="0" fontId="9" fillId="0" borderId="36" xfId="0" applyFont="1" applyFill="1" applyBorder="1" applyAlignment="1">
      <alignment horizontal="left" wrapText="1"/>
    </xf>
    <xf numFmtId="0" fontId="10" fillId="0" borderId="32" xfId="0" applyFont="1" applyFill="1" applyBorder="1" applyAlignment="1">
      <alignment horizontal="left" wrapText="1"/>
    </xf>
    <xf numFmtId="0" fontId="10" fillId="0" borderId="20" xfId="0" applyFont="1" applyFill="1" applyBorder="1" applyAlignment="1">
      <alignment horizontal="left"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2" fillId="0" borderId="31" xfId="0" applyFont="1" applyBorder="1" applyAlignment="1">
      <alignment horizontal="left" vertical="top"/>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2" fillId="0" borderId="0" xfId="0" applyFont="1" applyBorder="1" applyAlignment="1">
      <alignment horizontal="left" vertical="top"/>
    </xf>
    <xf numFmtId="0" fontId="9" fillId="0" borderId="34" xfId="0" applyFont="1" applyBorder="1" applyAlignment="1">
      <alignment horizontal="left" vertical="top" wrapText="1"/>
    </xf>
    <xf numFmtId="0" fontId="9" fillId="0" borderId="33" xfId="0" applyFont="1" applyBorder="1" applyAlignment="1">
      <alignment horizontal="left" vertical="top" wrapText="1"/>
    </xf>
    <xf numFmtId="0" fontId="9" fillId="0" borderId="35" xfId="0" applyFont="1" applyBorder="1" applyAlignment="1">
      <alignment horizontal="left" vertical="top" wrapText="1"/>
    </xf>
  </cellXfs>
  <cellStyles count="8">
    <cellStyle name="Calculation" xfId="3" builtinId="22"/>
    <cellStyle name="Comma" xfId="1" builtinId="3"/>
    <cellStyle name="Currency" xfId="5" builtinId="4"/>
    <cellStyle name="Explanatory Text" xfId="4" builtinId="53"/>
    <cellStyle name="Heading 2" xfId="2" builtinId="17"/>
    <cellStyle name="Hyperlink" xfId="7" builtinId="8"/>
    <cellStyle name="Normal" xfId="0" builtinId="0"/>
    <cellStyle name="Percent 2" xfId="6" xr:uid="{61946664-75C6-4B6B-8A90-1ABF346FFD0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7749-6A3E-4BC4-9254-3C2330D98B34}">
  <dimension ref="A1:BFR19"/>
  <sheetViews>
    <sheetView tabSelected="1" workbookViewId="0">
      <selection sqref="A1:F1"/>
    </sheetView>
  </sheetViews>
  <sheetFormatPr defaultColWidth="0" defaultRowHeight="13" zeroHeight="1" x14ac:dyDescent="0.3"/>
  <cols>
    <col min="1" max="1" width="167.69921875" customWidth="1"/>
    <col min="2" max="12" width="8.796875" hidden="1" customWidth="1"/>
    <col min="13" max="1526" width="0" hidden="1" customWidth="1"/>
    <col min="1527" max="16384" width="8.796875" hidden="1"/>
  </cols>
  <sheetData>
    <row r="1" spans="1:12" ht="148.5" customHeight="1" x14ac:dyDescent="0.3">
      <c r="A1" s="68" t="s">
        <v>196</v>
      </c>
      <c r="B1" s="67"/>
      <c r="C1" s="67"/>
      <c r="D1" s="67"/>
      <c r="E1" s="67"/>
      <c r="F1" s="67"/>
      <c r="G1" s="67"/>
      <c r="H1" s="67"/>
      <c r="I1" s="67"/>
      <c r="J1" s="67"/>
      <c r="K1" s="67"/>
      <c r="L1" s="67"/>
    </row>
    <row r="2" spans="1:12" s="78" customFormat="1" ht="16" x14ac:dyDescent="0.4">
      <c r="A2" s="77" t="s">
        <v>186</v>
      </c>
    </row>
    <row r="3" spans="1:12" s="78" customFormat="1" ht="16" x14ac:dyDescent="0.4">
      <c r="A3" s="79" t="s">
        <v>207</v>
      </c>
    </row>
    <row r="4" spans="1:12" s="78" customFormat="1" ht="16" x14ac:dyDescent="0.4">
      <c r="A4" s="79" t="s">
        <v>208</v>
      </c>
    </row>
    <row r="5" spans="1:12" s="78" customFormat="1" ht="16" x14ac:dyDescent="0.4">
      <c r="A5" s="79" t="s">
        <v>209</v>
      </c>
    </row>
    <row r="6" spans="1:12" s="78" customFormat="1" ht="16" x14ac:dyDescent="0.4">
      <c r="A6" s="79" t="s">
        <v>210</v>
      </c>
    </row>
    <row r="7" spans="1:12" ht="16" x14ac:dyDescent="0.4">
      <c r="A7" s="74" t="s">
        <v>191</v>
      </c>
    </row>
    <row r="17" customFormat="1" hidden="1" x14ac:dyDescent="0.3"/>
    <row r="18" customFormat="1" hidden="1" x14ac:dyDescent="0.3"/>
    <row r="19" customFormat="1" hidden="1" x14ac:dyDescent="0.3"/>
  </sheetData>
  <sheetProtection algorithmName="SHA-512" hashValue="m9aCvQCRassZ5ygwFkZ0EDnuljGKjxu7OMbBP/CezxYI4eCFjSzhMTIy9PMrHO2T1VH2IraO1CKTAXLkleQtcg==" saltValue="1bd+8YWiugbqhK13MCHYzw==" spinCount="100000" sheet="1" objects="1" scenarios="1"/>
  <hyperlinks>
    <hyperlink ref="A3" location="'Page 1 SBIC Program Composition'!A1" display="Page 1 Small Business Investment Company (SBIC) Program Composition for the quarter ending June 30, 2021" xr:uid="{E934798A-DC03-42CB-9E39-369805440BA3}"/>
    <hyperlink ref="A2" location="Index!A1" display="Index" xr:uid="{2F8DA7FC-0EB0-49DD-A110-5936B570431D}"/>
    <hyperlink ref="A4" location="'Page 2 SBIC Financings Reported'!A1" display="Page 2 Small Business Investment Company (SBIC) Financings Reported as of September 30, 2020" xr:uid="{E648A797-88D0-4D15-8693-FA4CB2E209C5}"/>
    <hyperlink ref="A5" location="'Page 3 SBIC Licensing Activity'!A1" display="Page 3 Small Business Investment Company (SBIC) Licensing Activity as of September 30, 2020" xr:uid="{046393C4-AA83-4FFC-B0E0-518F829E47A8}"/>
    <hyperlink ref="A6" location="'Page 4 SBIC Other Activity '!A1" display="Page 4 Small Business Investment Company (SBIC) Leverage, Examinations, Liquidation, and Other Activity as of September 30, 2020" xr:uid="{E9F68224-EE15-4BB1-A7DA-8E1BA01F9713}"/>
  </hyperlinks>
  <pageMargins left="0.5" right="0.5" top="0.75" bottom="0.75" header="0.3" footer="0.3"/>
  <pageSetup scale="9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3E3-FA32-49D3-A62C-ED53FBB8EA2D}">
  <dimension ref="A1:F57"/>
  <sheetViews>
    <sheetView showGridLines="0" zoomScaleNormal="100" workbookViewId="0">
      <selection sqref="A1:F1"/>
    </sheetView>
  </sheetViews>
  <sheetFormatPr defaultColWidth="0" defaultRowHeight="12" customHeight="1" zeroHeight="1" x14ac:dyDescent="0.4"/>
  <cols>
    <col min="1" max="1" width="52" style="120" customWidth="1"/>
    <col min="2" max="6" width="13.69921875" style="120" customWidth="1"/>
    <col min="7" max="16384" width="7.19921875" style="1" hidden="1"/>
  </cols>
  <sheetData>
    <row r="1" spans="1:6" ht="12.65" customHeight="1" x14ac:dyDescent="0.3">
      <c r="A1" s="169" t="s">
        <v>202</v>
      </c>
      <c r="B1" s="169"/>
      <c r="C1" s="169"/>
      <c r="D1" s="169"/>
      <c r="E1" s="169"/>
      <c r="F1" s="169"/>
    </row>
    <row r="2" spans="1:6" s="3" customFormat="1" ht="22" customHeight="1" x14ac:dyDescent="0.4">
      <c r="A2" s="173" t="s">
        <v>4</v>
      </c>
      <c r="B2" s="174"/>
      <c r="C2" s="174"/>
      <c r="D2" s="174"/>
      <c r="E2" s="174"/>
      <c r="F2" s="175"/>
    </row>
    <row r="3" spans="1:6" s="4" customFormat="1" ht="24" customHeight="1" x14ac:dyDescent="0.3">
      <c r="A3" s="58" t="s">
        <v>118</v>
      </c>
      <c r="B3" s="64" t="s">
        <v>187</v>
      </c>
      <c r="C3" s="64" t="s">
        <v>47</v>
      </c>
      <c r="D3" s="64" t="s">
        <v>2</v>
      </c>
      <c r="E3" s="64" t="s">
        <v>190</v>
      </c>
      <c r="F3" s="64" t="s">
        <v>203</v>
      </c>
    </row>
    <row r="4" spans="1:6" ht="12.65" customHeight="1" x14ac:dyDescent="0.3">
      <c r="A4" s="18" t="s">
        <v>119</v>
      </c>
      <c r="B4" s="52">
        <v>305</v>
      </c>
      <c r="C4" s="52">
        <v>300</v>
      </c>
      <c r="D4" s="52">
        <v>302</v>
      </c>
      <c r="E4" s="130">
        <v>307</v>
      </c>
      <c r="F4" s="134">
        <v>294</v>
      </c>
    </row>
    <row r="5" spans="1:6" ht="12.65" customHeight="1" x14ac:dyDescent="0.3">
      <c r="A5" s="80" t="s">
        <v>18</v>
      </c>
      <c r="B5" s="30">
        <v>227</v>
      </c>
      <c r="C5" s="30">
        <v>224</v>
      </c>
      <c r="D5" s="30">
        <v>232</v>
      </c>
      <c r="E5" s="30">
        <v>235</v>
      </c>
      <c r="F5" s="135">
        <v>226</v>
      </c>
    </row>
    <row r="6" spans="1:6" ht="12.65" customHeight="1" x14ac:dyDescent="0.3">
      <c r="A6" s="80" t="s">
        <v>19</v>
      </c>
      <c r="B6" s="30">
        <v>25</v>
      </c>
      <c r="C6" s="30">
        <v>22</v>
      </c>
      <c r="D6" s="30">
        <v>12</v>
      </c>
      <c r="E6" s="30">
        <v>9</v>
      </c>
      <c r="F6" s="135">
        <v>5</v>
      </c>
    </row>
    <row r="7" spans="1:6" ht="12.65" customHeight="1" x14ac:dyDescent="0.3">
      <c r="A7" s="80" t="s">
        <v>21</v>
      </c>
      <c r="B7" s="30">
        <v>47</v>
      </c>
      <c r="C7" s="30">
        <v>48</v>
      </c>
      <c r="D7" s="30">
        <v>52</v>
      </c>
      <c r="E7" s="30">
        <v>56</v>
      </c>
      <c r="F7" s="135">
        <v>57</v>
      </c>
    </row>
    <row r="8" spans="1:6" ht="12.65" customHeight="1" x14ac:dyDescent="0.3">
      <c r="A8" s="81" t="s">
        <v>20</v>
      </c>
      <c r="B8" s="30">
        <v>6</v>
      </c>
      <c r="C8" s="30">
        <v>6</v>
      </c>
      <c r="D8" s="89">
        <v>6</v>
      </c>
      <c r="E8" s="89">
        <v>7</v>
      </c>
      <c r="F8" s="136">
        <v>6</v>
      </c>
    </row>
    <row r="9" spans="1:6" s="3" customFormat="1" ht="22" customHeight="1" x14ac:dyDescent="0.4">
      <c r="A9" s="173" t="s">
        <v>3</v>
      </c>
      <c r="B9" s="174"/>
      <c r="C9" s="174"/>
      <c r="D9" s="174"/>
      <c r="E9" s="174"/>
      <c r="F9" s="175"/>
    </row>
    <row r="10" spans="1:6" s="4" customFormat="1" ht="24" customHeight="1" x14ac:dyDescent="0.3">
      <c r="A10" s="25" t="s">
        <v>40</v>
      </c>
      <c r="B10" s="64" t="s">
        <v>187</v>
      </c>
      <c r="C10" s="64" t="s">
        <v>47</v>
      </c>
      <c r="D10" s="64" t="s">
        <v>2</v>
      </c>
      <c r="E10" s="64" t="s">
        <v>190</v>
      </c>
      <c r="F10" s="64" t="str">
        <f>F3</f>
        <v>as of 03/31/22</v>
      </c>
    </row>
    <row r="11" spans="1:6" ht="12" customHeight="1" x14ac:dyDescent="0.3">
      <c r="A11" s="24" t="s">
        <v>28</v>
      </c>
      <c r="B11" s="20">
        <v>15808.199999999999</v>
      </c>
      <c r="C11" s="20">
        <v>16717.899999999998</v>
      </c>
      <c r="D11" s="20">
        <v>18504.5</v>
      </c>
      <c r="E11" s="131">
        <v>19601.8</v>
      </c>
      <c r="F11" s="137">
        <v>20347.2</v>
      </c>
    </row>
    <row r="12" spans="1:6" ht="12" customHeight="1" x14ac:dyDescent="0.3">
      <c r="A12" s="82" t="s">
        <v>7</v>
      </c>
      <c r="B12" s="22">
        <v>13252.8</v>
      </c>
      <c r="C12" s="22">
        <v>13500</v>
      </c>
      <c r="D12" s="22">
        <v>14290</v>
      </c>
      <c r="E12" s="22">
        <v>15329.2</v>
      </c>
      <c r="F12" s="138">
        <v>15593</v>
      </c>
    </row>
    <row r="13" spans="1:6" ht="12" customHeight="1" x14ac:dyDescent="0.3">
      <c r="A13" s="82" t="s">
        <v>8</v>
      </c>
      <c r="B13" s="22">
        <v>352.3</v>
      </c>
      <c r="C13" s="22">
        <v>323.8</v>
      </c>
      <c r="D13" s="22">
        <v>216</v>
      </c>
      <c r="E13" s="22">
        <v>154.5</v>
      </c>
      <c r="F13" s="138">
        <v>68</v>
      </c>
    </row>
    <row r="14" spans="1:6" ht="12" customHeight="1" x14ac:dyDescent="0.3">
      <c r="A14" s="82" t="s">
        <v>9</v>
      </c>
      <c r="B14" s="22">
        <v>2203.1</v>
      </c>
      <c r="C14" s="22">
        <v>2894.1</v>
      </c>
      <c r="D14" s="22">
        <v>3998.5</v>
      </c>
      <c r="E14" s="22">
        <v>4118.1000000000004</v>
      </c>
      <c r="F14" s="138">
        <v>4686.2</v>
      </c>
    </row>
    <row r="15" spans="1:6" ht="12" customHeight="1" x14ac:dyDescent="0.3">
      <c r="A15" s="23" t="s">
        <v>10</v>
      </c>
      <c r="B15" s="90">
        <v>10015</v>
      </c>
      <c r="C15" s="90">
        <v>10231.199999999999</v>
      </c>
      <c r="D15" s="90">
        <v>10763.2</v>
      </c>
      <c r="E15" s="90">
        <v>11094.1</v>
      </c>
      <c r="F15" s="139">
        <v>11484.2</v>
      </c>
    </row>
    <row r="16" spans="1:6" ht="12" customHeight="1" x14ac:dyDescent="0.3">
      <c r="A16" s="82" t="s">
        <v>11</v>
      </c>
      <c r="B16" s="22">
        <v>8533.4</v>
      </c>
      <c r="C16" s="22">
        <v>8564.9</v>
      </c>
      <c r="D16" s="22">
        <v>9042.2000000000007</v>
      </c>
      <c r="E16" s="22">
        <v>9047</v>
      </c>
      <c r="F16" s="138">
        <v>9450.9</v>
      </c>
    </row>
    <row r="17" spans="1:6" ht="12" customHeight="1" x14ac:dyDescent="0.3">
      <c r="A17" s="82" t="s">
        <v>12</v>
      </c>
      <c r="B17" s="22">
        <v>262.5</v>
      </c>
      <c r="C17" s="22">
        <v>234.4</v>
      </c>
      <c r="D17" s="22">
        <v>155.4</v>
      </c>
      <c r="E17" s="22">
        <v>103.4</v>
      </c>
      <c r="F17" s="138">
        <v>34.4</v>
      </c>
    </row>
    <row r="18" spans="1:6" ht="12" customHeight="1" x14ac:dyDescent="0.3">
      <c r="A18" s="82" t="s">
        <v>13</v>
      </c>
      <c r="B18" s="22">
        <v>1219.0999999999999</v>
      </c>
      <c r="C18" s="22">
        <v>1431.9</v>
      </c>
      <c r="D18" s="22">
        <v>1565.6</v>
      </c>
      <c r="E18" s="22">
        <v>1943.7</v>
      </c>
      <c r="F18" s="138">
        <v>1998.9</v>
      </c>
    </row>
    <row r="19" spans="1:6" ht="12" customHeight="1" x14ac:dyDescent="0.3">
      <c r="A19" s="23" t="s">
        <v>14</v>
      </c>
      <c r="B19" s="91">
        <v>5793.0999999999995</v>
      </c>
      <c r="C19" s="91">
        <v>6486.7</v>
      </c>
      <c r="D19" s="91">
        <v>7741.5</v>
      </c>
      <c r="E19" s="91">
        <v>8507.7000000000007</v>
      </c>
      <c r="F19" s="140">
        <v>8863</v>
      </c>
    </row>
    <row r="20" spans="1:6" ht="12" customHeight="1" x14ac:dyDescent="0.3">
      <c r="A20" s="83" t="s">
        <v>15</v>
      </c>
      <c r="B20" s="22">
        <v>4719.3999999999996</v>
      </c>
      <c r="C20" s="22">
        <v>4935.1000000000004</v>
      </c>
      <c r="D20" s="22">
        <v>5247.9</v>
      </c>
      <c r="E20" s="22">
        <v>6282.2</v>
      </c>
      <c r="F20" s="138">
        <v>6142.1</v>
      </c>
    </row>
    <row r="21" spans="1:6" ht="12" customHeight="1" x14ac:dyDescent="0.3">
      <c r="A21" s="82" t="s">
        <v>17</v>
      </c>
      <c r="B21" s="22">
        <v>89.8</v>
      </c>
      <c r="C21" s="22">
        <v>89.4</v>
      </c>
      <c r="D21" s="22">
        <v>60.7</v>
      </c>
      <c r="E21" s="22">
        <v>51.2</v>
      </c>
      <c r="F21" s="138">
        <v>33.6</v>
      </c>
    </row>
    <row r="22" spans="1:6" ht="12" customHeight="1" x14ac:dyDescent="0.3">
      <c r="A22" s="84" t="s">
        <v>16</v>
      </c>
      <c r="B22" s="22">
        <v>983.9</v>
      </c>
      <c r="C22" s="22">
        <v>1462.2</v>
      </c>
      <c r="D22" s="70">
        <v>2432.9</v>
      </c>
      <c r="E22" s="70">
        <v>2174.3000000000002</v>
      </c>
      <c r="F22" s="141">
        <v>2687.3</v>
      </c>
    </row>
    <row r="23" spans="1:6" s="3" customFormat="1" ht="22" customHeight="1" x14ac:dyDescent="0.4">
      <c r="A23" s="173" t="s">
        <v>5</v>
      </c>
      <c r="B23" s="174"/>
      <c r="C23" s="174"/>
      <c r="D23" s="174"/>
      <c r="E23" s="174"/>
      <c r="F23" s="175"/>
    </row>
    <row r="24" spans="1:6" s="4" customFormat="1" ht="24" customHeight="1" x14ac:dyDescent="0.3">
      <c r="A24" s="25" t="s">
        <v>40</v>
      </c>
      <c r="B24" s="64" t="s">
        <v>187</v>
      </c>
      <c r="C24" s="64" t="s">
        <v>47</v>
      </c>
      <c r="D24" s="64" t="s">
        <v>2</v>
      </c>
      <c r="E24" s="64" t="s">
        <v>190</v>
      </c>
      <c r="F24" s="64" t="str">
        <f>F3</f>
        <v>as of 03/31/22</v>
      </c>
    </row>
    <row r="25" spans="1:6" ht="12" customHeight="1" x14ac:dyDescent="0.3">
      <c r="A25" s="24" t="s">
        <v>24</v>
      </c>
      <c r="B25" s="26">
        <v>14280.699999999999</v>
      </c>
      <c r="C25" s="26">
        <v>13827.4</v>
      </c>
      <c r="D25" s="69">
        <v>13520.900000000001</v>
      </c>
      <c r="E25" s="69">
        <v>14577.6</v>
      </c>
      <c r="F25" s="142">
        <v>15050.6</v>
      </c>
    </row>
    <row r="26" spans="1:6" ht="12" customHeight="1" x14ac:dyDescent="0.3">
      <c r="A26" s="82" t="s">
        <v>32</v>
      </c>
      <c r="B26" s="22">
        <v>14203.4</v>
      </c>
      <c r="C26" s="22">
        <v>13785</v>
      </c>
      <c r="D26" s="22">
        <v>13497.2</v>
      </c>
      <c r="E26" s="22">
        <v>14542</v>
      </c>
      <c r="F26" s="138">
        <v>15017.9</v>
      </c>
    </row>
    <row r="27" spans="1:6" ht="12" customHeight="1" x14ac:dyDescent="0.3">
      <c r="A27" s="82" t="s">
        <v>33</v>
      </c>
      <c r="B27" s="22">
        <v>18</v>
      </c>
      <c r="C27" s="22">
        <v>4</v>
      </c>
      <c r="D27" s="73">
        <v>0</v>
      </c>
      <c r="E27" s="73">
        <v>0</v>
      </c>
      <c r="F27" s="143">
        <v>0</v>
      </c>
    </row>
    <row r="28" spans="1:6" ht="12" customHeight="1" x14ac:dyDescent="0.3">
      <c r="A28" s="82" t="s">
        <v>34</v>
      </c>
      <c r="B28" s="22">
        <v>59.3</v>
      </c>
      <c r="C28" s="22">
        <v>38.4</v>
      </c>
      <c r="D28" s="22">
        <v>23.7</v>
      </c>
      <c r="E28" s="22">
        <v>35.6</v>
      </c>
      <c r="F28" s="138">
        <v>32.700000000000003</v>
      </c>
    </row>
    <row r="29" spans="1:6" ht="12" customHeight="1" x14ac:dyDescent="0.3">
      <c r="A29" s="23" t="s">
        <v>22</v>
      </c>
      <c r="B29" s="27">
        <v>10860.5</v>
      </c>
      <c r="C29" s="27">
        <v>10780.5</v>
      </c>
      <c r="D29" s="27">
        <v>10554</v>
      </c>
      <c r="E29" s="27">
        <v>10391.299999999999</v>
      </c>
      <c r="F29" s="144">
        <v>11271.7</v>
      </c>
    </row>
    <row r="30" spans="1:6" ht="12" customHeight="1" x14ac:dyDescent="0.3">
      <c r="A30" s="82" t="s">
        <v>25</v>
      </c>
      <c r="B30" s="22">
        <v>10785.8</v>
      </c>
      <c r="C30" s="22">
        <v>10740.7</v>
      </c>
      <c r="D30" s="22">
        <v>10530.3</v>
      </c>
      <c r="E30" s="22">
        <v>10362.9</v>
      </c>
      <c r="F30" s="138">
        <v>11251.8</v>
      </c>
    </row>
    <row r="31" spans="1:6" ht="12" customHeight="1" x14ac:dyDescent="0.3">
      <c r="A31" s="82" t="s">
        <v>26</v>
      </c>
      <c r="B31" s="22">
        <v>18</v>
      </c>
      <c r="C31" s="22">
        <v>4</v>
      </c>
      <c r="D31" s="73">
        <v>0</v>
      </c>
      <c r="E31" s="73">
        <v>0</v>
      </c>
      <c r="F31" s="143">
        <v>0</v>
      </c>
    </row>
    <row r="32" spans="1:6" ht="12" customHeight="1" x14ac:dyDescent="0.3">
      <c r="A32" s="82" t="s">
        <v>27</v>
      </c>
      <c r="B32" s="22">
        <v>56.7</v>
      </c>
      <c r="C32" s="22">
        <v>35.799999999999997</v>
      </c>
      <c r="D32" s="22">
        <v>23.7</v>
      </c>
      <c r="E32" s="22">
        <v>28.4</v>
      </c>
      <c r="F32" s="138">
        <v>19.899999999999999</v>
      </c>
    </row>
    <row r="33" spans="1:6" ht="12" customHeight="1" x14ac:dyDescent="0.3">
      <c r="A33" s="23" t="s">
        <v>23</v>
      </c>
      <c r="B33" s="27">
        <v>3420.2</v>
      </c>
      <c r="C33" s="27">
        <v>3046.9</v>
      </c>
      <c r="D33" s="27">
        <v>2966.9</v>
      </c>
      <c r="E33" s="27">
        <v>4186.3</v>
      </c>
      <c r="F33" s="144">
        <v>3778.9</v>
      </c>
    </row>
    <row r="34" spans="1:6" ht="12" customHeight="1" x14ac:dyDescent="0.3">
      <c r="A34" s="82" t="s">
        <v>29</v>
      </c>
      <c r="B34" s="22">
        <v>3417.6</v>
      </c>
      <c r="C34" s="22">
        <v>3044.3</v>
      </c>
      <c r="D34" s="22">
        <v>2966.9</v>
      </c>
      <c r="E34" s="22">
        <v>4179.1000000000004</v>
      </c>
      <c r="F34" s="138">
        <v>3766.1</v>
      </c>
    </row>
    <row r="35" spans="1:6" ht="12" customHeight="1" x14ac:dyDescent="0.3">
      <c r="A35" s="82" t="s">
        <v>30</v>
      </c>
      <c r="B35" s="73">
        <v>0</v>
      </c>
      <c r="C35" s="73">
        <v>0</v>
      </c>
      <c r="D35" s="73">
        <v>0</v>
      </c>
      <c r="E35" s="73">
        <v>0</v>
      </c>
      <c r="F35" s="143">
        <v>0</v>
      </c>
    </row>
    <row r="36" spans="1:6" ht="12" customHeight="1" x14ac:dyDescent="0.3">
      <c r="A36" s="82" t="s">
        <v>31</v>
      </c>
      <c r="B36" s="22">
        <v>2.6</v>
      </c>
      <c r="C36" s="22">
        <v>2.6</v>
      </c>
      <c r="D36" s="73">
        <v>0</v>
      </c>
      <c r="E36" s="73">
        <v>7.2</v>
      </c>
      <c r="F36" s="143">
        <v>12.8</v>
      </c>
    </row>
    <row r="37" spans="1:6" ht="13" customHeight="1" x14ac:dyDescent="0.3">
      <c r="A37" s="19" t="s">
        <v>35</v>
      </c>
      <c r="B37" s="45">
        <v>0.1</v>
      </c>
      <c r="C37" s="45">
        <v>0</v>
      </c>
      <c r="D37" s="92">
        <v>0</v>
      </c>
      <c r="E37" s="92">
        <v>0</v>
      </c>
      <c r="F37" s="145">
        <v>0</v>
      </c>
    </row>
    <row r="38" spans="1:6" s="75" customFormat="1" ht="30" customHeight="1" x14ac:dyDescent="0.4">
      <c r="A38" s="170" t="s">
        <v>6</v>
      </c>
      <c r="B38" s="171"/>
      <c r="C38" s="171"/>
      <c r="D38" s="171"/>
      <c r="E38" s="171"/>
      <c r="F38" s="172"/>
    </row>
    <row r="39" spans="1:6" s="4" customFormat="1" ht="24" customHeight="1" x14ac:dyDescent="0.3">
      <c r="A39" s="25" t="s">
        <v>42</v>
      </c>
      <c r="B39" s="64" t="s">
        <v>187</v>
      </c>
      <c r="C39" s="64" t="s">
        <v>47</v>
      </c>
      <c r="D39" s="64" t="s">
        <v>2</v>
      </c>
      <c r="E39" s="64" t="s">
        <v>190</v>
      </c>
      <c r="F39" s="64" t="str">
        <f>F3</f>
        <v>as of 03/31/22</v>
      </c>
    </row>
    <row r="40" spans="1:6" ht="12" customHeight="1" x14ac:dyDescent="0.3">
      <c r="A40" s="28" t="s">
        <v>36</v>
      </c>
      <c r="B40" s="91">
        <v>30088.899999999998</v>
      </c>
      <c r="C40" s="91">
        <v>30545.299999999996</v>
      </c>
      <c r="D40" s="93">
        <v>32025.4</v>
      </c>
      <c r="E40" s="93">
        <v>34179.4</v>
      </c>
      <c r="F40" s="146">
        <v>35397.800000000003</v>
      </c>
    </row>
    <row r="41" spans="1:6" ht="12" customHeight="1" x14ac:dyDescent="0.3">
      <c r="A41" s="82" t="s">
        <v>37</v>
      </c>
      <c r="B41" s="22">
        <v>27456.199999999997</v>
      </c>
      <c r="C41" s="22">
        <v>27285</v>
      </c>
      <c r="D41" s="22">
        <v>27787.200000000001</v>
      </c>
      <c r="E41" s="22">
        <v>29871.200000000001</v>
      </c>
      <c r="F41" s="138">
        <v>30610.9</v>
      </c>
    </row>
    <row r="42" spans="1:6" ht="12" customHeight="1" x14ac:dyDescent="0.3">
      <c r="A42" s="82" t="s">
        <v>38</v>
      </c>
      <c r="B42" s="22">
        <v>370.3</v>
      </c>
      <c r="C42" s="22">
        <v>327.8</v>
      </c>
      <c r="D42" s="22">
        <v>216</v>
      </c>
      <c r="E42" s="22">
        <v>154.5</v>
      </c>
      <c r="F42" s="138">
        <v>68</v>
      </c>
    </row>
    <row r="43" spans="1:6" ht="12" customHeight="1" x14ac:dyDescent="0.3">
      <c r="A43" s="84" t="s">
        <v>39</v>
      </c>
      <c r="B43" s="22">
        <v>2262.4</v>
      </c>
      <c r="C43" s="22">
        <v>2932.5</v>
      </c>
      <c r="D43" s="70">
        <v>4022.2</v>
      </c>
      <c r="E43" s="70">
        <v>4153.7</v>
      </c>
      <c r="F43" s="141">
        <v>4718.8999999999996</v>
      </c>
    </row>
    <row r="44" spans="1:6" s="3" customFormat="1" ht="22" customHeight="1" x14ac:dyDescent="0.4">
      <c r="A44" s="173" t="s">
        <v>200</v>
      </c>
      <c r="B44" s="174"/>
      <c r="C44" s="174"/>
      <c r="D44" s="174"/>
      <c r="E44" s="174"/>
      <c r="F44" s="175"/>
    </row>
    <row r="45" spans="1:6" s="4" customFormat="1" ht="24" customHeight="1" x14ac:dyDescent="0.3">
      <c r="A45" s="25" t="s">
        <v>43</v>
      </c>
      <c r="B45" s="64" t="s">
        <v>187</v>
      </c>
      <c r="C45" s="64" t="s">
        <v>47</v>
      </c>
      <c r="D45" s="64" t="s">
        <v>2</v>
      </c>
      <c r="E45" s="64" t="s">
        <v>190</v>
      </c>
      <c r="F45" s="64" t="str">
        <f>F3</f>
        <v>as of 03/31/22</v>
      </c>
    </row>
    <row r="46" spans="1:6" s="2" customFormat="1" ht="12" customHeight="1" x14ac:dyDescent="0.3">
      <c r="A46" s="94" t="s">
        <v>120</v>
      </c>
      <c r="B46" s="29">
        <v>87</v>
      </c>
      <c r="C46" s="29">
        <v>79</v>
      </c>
      <c r="D46" s="71">
        <v>72</v>
      </c>
      <c r="E46" s="71">
        <v>67</v>
      </c>
      <c r="F46" s="147">
        <v>66</v>
      </c>
    </row>
    <row r="47" spans="1:6" s="2" customFormat="1" ht="12" customHeight="1" x14ac:dyDescent="0.3">
      <c r="A47" s="95" t="s">
        <v>121</v>
      </c>
      <c r="B47" s="30">
        <v>66</v>
      </c>
      <c r="C47" s="30">
        <v>57</v>
      </c>
      <c r="D47" s="30">
        <v>49</v>
      </c>
      <c r="E47" s="30">
        <v>46</v>
      </c>
      <c r="F47" s="135">
        <v>44</v>
      </c>
    </row>
    <row r="48" spans="1:6" s="2" customFormat="1" ht="12" customHeight="1" x14ac:dyDescent="0.3">
      <c r="A48" s="95" t="s">
        <v>122</v>
      </c>
      <c r="B48" s="30">
        <v>21</v>
      </c>
      <c r="C48" s="30">
        <v>22</v>
      </c>
      <c r="D48" s="30">
        <v>23</v>
      </c>
      <c r="E48" s="30">
        <v>21</v>
      </c>
      <c r="F48" s="135">
        <v>22</v>
      </c>
    </row>
    <row r="49" spans="1:6" s="2" customFormat="1" ht="12" customHeight="1" x14ac:dyDescent="0.3">
      <c r="A49" s="96" t="s">
        <v>123</v>
      </c>
      <c r="B49" s="31">
        <v>413.1</v>
      </c>
      <c r="C49" s="31">
        <v>499</v>
      </c>
      <c r="D49" s="31">
        <v>521.5</v>
      </c>
      <c r="E49" s="31">
        <v>298.60000000000002</v>
      </c>
      <c r="F49" s="148">
        <v>271.7</v>
      </c>
    </row>
    <row r="50" spans="1:6" s="2" customFormat="1" ht="12" customHeight="1" x14ac:dyDescent="0.3">
      <c r="A50" s="95" t="s">
        <v>124</v>
      </c>
      <c r="B50" s="22">
        <v>257.10000000000002</v>
      </c>
      <c r="C50" s="22">
        <v>216.3</v>
      </c>
      <c r="D50" s="22">
        <v>144.1</v>
      </c>
      <c r="E50" s="22">
        <v>127.1</v>
      </c>
      <c r="F50" s="138">
        <v>125.5</v>
      </c>
    </row>
    <row r="51" spans="1:6" s="2" customFormat="1" ht="12" customHeight="1" x14ac:dyDescent="0.3">
      <c r="A51" s="97" t="s">
        <v>125</v>
      </c>
      <c r="B51" s="22">
        <v>156</v>
      </c>
      <c r="C51" s="22">
        <v>282.7</v>
      </c>
      <c r="D51" s="70">
        <v>377.4</v>
      </c>
      <c r="E51" s="70">
        <v>171.5</v>
      </c>
      <c r="F51" s="141">
        <v>146.19999999999999</v>
      </c>
    </row>
    <row r="52" spans="1:6" s="76" customFormat="1" ht="30" customHeight="1" x14ac:dyDescent="0.4">
      <c r="A52" s="170" t="s">
        <v>126</v>
      </c>
      <c r="B52" s="171"/>
      <c r="C52" s="171"/>
      <c r="D52" s="171"/>
      <c r="E52" s="171"/>
      <c r="F52" s="172"/>
    </row>
    <row r="53" spans="1:6" s="4" customFormat="1" ht="24" customHeight="1" x14ac:dyDescent="0.3">
      <c r="A53" s="25" t="s">
        <v>40</v>
      </c>
      <c r="B53" s="64" t="s">
        <v>187</v>
      </c>
      <c r="C53" s="64" t="s">
        <v>47</v>
      </c>
      <c r="D53" s="64" t="s">
        <v>2</v>
      </c>
      <c r="E53" s="64" t="s">
        <v>190</v>
      </c>
      <c r="F53" s="64" t="str">
        <f>F3</f>
        <v>as of 03/31/22</v>
      </c>
    </row>
    <row r="54" spans="1:6" s="2" customFormat="1" ht="13" customHeight="1" x14ac:dyDescent="0.3">
      <c r="A54" s="35" t="s">
        <v>41</v>
      </c>
      <c r="B54" s="33">
        <v>4000</v>
      </c>
      <c r="C54" s="33">
        <v>4000</v>
      </c>
      <c r="D54" s="72">
        <v>4000</v>
      </c>
      <c r="E54" s="72">
        <v>4000</v>
      </c>
      <c r="F54" s="149">
        <v>5000</v>
      </c>
    </row>
    <row r="55" spans="1:6" s="2" customFormat="1" ht="13" customHeight="1" x14ac:dyDescent="0.3">
      <c r="A55" s="32" t="s">
        <v>0</v>
      </c>
      <c r="B55" s="34">
        <v>2.2200000000000002E-3</v>
      </c>
      <c r="C55" s="34">
        <v>9.3999999999999997E-4</v>
      </c>
      <c r="D55" s="34">
        <v>2.7499999999999998E-3</v>
      </c>
      <c r="E55" s="34">
        <v>2.7100000000000002E-3</v>
      </c>
      <c r="F55" s="150">
        <v>1.73E-3</v>
      </c>
    </row>
    <row r="56" spans="1:6" s="2" customFormat="1" ht="13" customHeight="1" x14ac:dyDescent="0.3">
      <c r="A56" s="132" t="s">
        <v>1</v>
      </c>
      <c r="B56" s="133">
        <v>3.3500000000000002E-2</v>
      </c>
      <c r="C56" s="133">
        <v>2.7E-2</v>
      </c>
      <c r="D56" s="133">
        <v>1.66E-2</v>
      </c>
      <c r="E56" s="133">
        <v>1.47E-2</v>
      </c>
      <c r="F56" s="151" t="s">
        <v>198</v>
      </c>
    </row>
    <row r="57" spans="1:6" ht="17.149999999999999" customHeight="1" x14ac:dyDescent="0.4">
      <c r="A57" s="168" t="s">
        <v>191</v>
      </c>
      <c r="B57" s="168"/>
      <c r="C57" s="168"/>
      <c r="D57" s="168"/>
      <c r="E57" s="168"/>
      <c r="F57" s="168"/>
    </row>
  </sheetData>
  <sheetProtection algorithmName="SHA-512" hashValue="m6ORd7M44j/04mRk2rjWKEgLcAgDPmYaMQRrXvCRc7B0gYNpUiwSGJJRrlgiI1pb4vJP9zpA8hDfM6awjL0DZw==" saltValue="2gmNDw8x1t7ezEzSqDs0gA==" spinCount="100000" sheet="1" objects="1" scenarios="1"/>
  <mergeCells count="8">
    <mergeCell ref="A57:F57"/>
    <mergeCell ref="A1:F1"/>
    <mergeCell ref="A52:F52"/>
    <mergeCell ref="A2:F2"/>
    <mergeCell ref="A9:F9"/>
    <mergeCell ref="A23:F23"/>
    <mergeCell ref="A38:F38"/>
    <mergeCell ref="A44:F44"/>
  </mergeCells>
  <phoneticPr fontId="25" type="noConversion"/>
  <pageMargins left="0.5" right="0.5" top="0.5" bottom="0.05" header="0.25" footer="0"/>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F66EE-B119-4BB0-A35D-096A5AFCD065}">
  <dimension ref="A1:I49"/>
  <sheetViews>
    <sheetView showGridLines="0" workbookViewId="0">
      <selection sqref="A1:G1"/>
    </sheetView>
  </sheetViews>
  <sheetFormatPr defaultColWidth="0" defaultRowHeight="13" zeroHeight="1" x14ac:dyDescent="0.3"/>
  <cols>
    <col min="1" max="1" width="52" style="5" customWidth="1"/>
    <col min="2" max="6" width="12.296875" style="5" customWidth="1"/>
    <col min="7" max="7" width="11.796875" style="5" customWidth="1"/>
    <col min="8" max="16384" width="8.796875" style="5" hidden="1"/>
  </cols>
  <sheetData>
    <row r="1" spans="1:7" s="1" customFormat="1" ht="12.65" customHeight="1" x14ac:dyDescent="0.3">
      <c r="A1" s="169" t="s">
        <v>205</v>
      </c>
      <c r="B1" s="169"/>
      <c r="C1" s="169"/>
      <c r="D1" s="169"/>
      <c r="E1" s="169"/>
      <c r="F1" s="169"/>
      <c r="G1" s="169"/>
    </row>
    <row r="2" spans="1:7" s="6" customFormat="1" ht="22" customHeight="1" x14ac:dyDescent="0.4">
      <c r="A2" s="183" t="s">
        <v>192</v>
      </c>
      <c r="B2" s="184"/>
      <c r="C2" s="184"/>
      <c r="D2" s="184"/>
      <c r="E2" s="184"/>
      <c r="F2" s="184"/>
      <c r="G2" s="185"/>
    </row>
    <row r="3" spans="1:7" s="4" customFormat="1" ht="26.15" customHeight="1" x14ac:dyDescent="0.3">
      <c r="A3" s="25" t="s">
        <v>48</v>
      </c>
      <c r="B3" s="64" t="s">
        <v>187</v>
      </c>
      <c r="C3" s="64" t="s">
        <v>47</v>
      </c>
      <c r="D3" s="64" t="s">
        <v>2</v>
      </c>
      <c r="E3" s="64" t="s">
        <v>190</v>
      </c>
      <c r="F3" s="64" t="s">
        <v>203</v>
      </c>
      <c r="G3" s="65" t="s">
        <v>204</v>
      </c>
    </row>
    <row r="4" spans="1:7" s="6" customFormat="1" ht="26.15" customHeight="1" x14ac:dyDescent="0.3">
      <c r="A4" s="24" t="s">
        <v>49</v>
      </c>
      <c r="B4" s="36">
        <v>5502.6</v>
      </c>
      <c r="C4" s="45">
        <v>5865.7</v>
      </c>
      <c r="D4" s="45">
        <v>4885</v>
      </c>
      <c r="E4" s="45">
        <v>7103.7</v>
      </c>
      <c r="F4" s="45">
        <v>4512.8</v>
      </c>
      <c r="G4" s="152">
        <v>0.43</v>
      </c>
    </row>
    <row r="5" spans="1:7" s="6" customFormat="1" ht="13" customHeight="1" x14ac:dyDescent="0.3">
      <c r="A5" s="82" t="s">
        <v>50</v>
      </c>
      <c r="B5" s="38">
        <v>3543</v>
      </c>
      <c r="C5" s="22">
        <v>3594.4</v>
      </c>
      <c r="D5" s="22">
        <v>3026.8</v>
      </c>
      <c r="E5" s="22">
        <v>4540.3</v>
      </c>
      <c r="F5" s="22">
        <v>2881.6</v>
      </c>
      <c r="G5" s="153">
        <v>0.4</v>
      </c>
    </row>
    <row r="6" spans="1:7" s="6" customFormat="1" ht="13" customHeight="1" x14ac:dyDescent="0.3">
      <c r="A6" s="82" t="s">
        <v>51</v>
      </c>
      <c r="B6" s="38">
        <v>807.3</v>
      </c>
      <c r="C6" s="22">
        <v>792</v>
      </c>
      <c r="D6" s="22">
        <v>648.70000000000005</v>
      </c>
      <c r="E6" s="22">
        <v>802.9</v>
      </c>
      <c r="F6" s="22">
        <v>463.9</v>
      </c>
      <c r="G6" s="153">
        <v>0.49</v>
      </c>
    </row>
    <row r="7" spans="1:7" s="6" customFormat="1" ht="13" customHeight="1" x14ac:dyDescent="0.3">
      <c r="A7" s="82" t="s">
        <v>52</v>
      </c>
      <c r="B7" s="38">
        <v>1152.2</v>
      </c>
      <c r="C7" s="22">
        <v>1479.3</v>
      </c>
      <c r="D7" s="22">
        <v>1209.5</v>
      </c>
      <c r="E7" s="22">
        <v>1760.5</v>
      </c>
      <c r="F7" s="22">
        <v>1167.3</v>
      </c>
      <c r="G7" s="153">
        <v>0.47</v>
      </c>
    </row>
    <row r="8" spans="1:7" s="6" customFormat="1" ht="13" customHeight="1" x14ac:dyDescent="0.3">
      <c r="A8" s="23" t="s">
        <v>57</v>
      </c>
      <c r="B8" s="39">
        <v>1151</v>
      </c>
      <c r="C8" s="40">
        <v>1191</v>
      </c>
      <c r="D8" s="40">
        <v>1063</v>
      </c>
      <c r="E8" s="126">
        <v>1080</v>
      </c>
      <c r="F8" s="126">
        <v>755</v>
      </c>
      <c r="G8" s="154">
        <v>0.31</v>
      </c>
    </row>
    <row r="9" spans="1:7" s="6" customFormat="1" ht="26.15" customHeight="1" x14ac:dyDescent="0.3">
      <c r="A9" s="23" t="s">
        <v>53</v>
      </c>
      <c r="B9" s="41">
        <v>315</v>
      </c>
      <c r="C9" s="42">
        <v>292</v>
      </c>
      <c r="D9" s="42">
        <v>262</v>
      </c>
      <c r="E9" s="127">
        <v>253</v>
      </c>
      <c r="F9" s="127">
        <v>192</v>
      </c>
      <c r="G9" s="153">
        <v>0.36</v>
      </c>
    </row>
    <row r="10" spans="1:7" s="6" customFormat="1" ht="26.15" customHeight="1" x14ac:dyDescent="0.3">
      <c r="A10" s="82" t="s">
        <v>54</v>
      </c>
      <c r="B10" s="41">
        <v>265</v>
      </c>
      <c r="C10" s="42">
        <v>245</v>
      </c>
      <c r="D10" s="42">
        <v>224</v>
      </c>
      <c r="E10" s="127">
        <v>200</v>
      </c>
      <c r="F10" s="127">
        <v>155</v>
      </c>
      <c r="G10" s="153">
        <v>0.36</v>
      </c>
    </row>
    <row r="11" spans="1:7" s="6" customFormat="1" ht="26.15" customHeight="1" x14ac:dyDescent="0.3">
      <c r="A11" s="82" t="s">
        <v>55</v>
      </c>
      <c r="B11" s="41">
        <v>66</v>
      </c>
      <c r="C11" s="42">
        <v>59</v>
      </c>
      <c r="D11" s="42">
        <v>55</v>
      </c>
      <c r="E11" s="127">
        <v>75</v>
      </c>
      <c r="F11" s="127">
        <v>46</v>
      </c>
      <c r="G11" s="153">
        <v>0.24</v>
      </c>
    </row>
    <row r="12" spans="1:7" s="6" customFormat="1" ht="26.15" customHeight="1" x14ac:dyDescent="0.3">
      <c r="A12" s="19" t="s">
        <v>58</v>
      </c>
      <c r="B12" s="39">
        <v>106021</v>
      </c>
      <c r="C12" s="39">
        <v>111201</v>
      </c>
      <c r="D12" s="39">
        <v>91559</v>
      </c>
      <c r="E12" s="126">
        <v>126431</v>
      </c>
      <c r="F12" s="126">
        <v>77717</v>
      </c>
      <c r="G12" s="155">
        <v>0.33</v>
      </c>
    </row>
    <row r="13" spans="1:7" s="6" customFormat="1" ht="22" customHeight="1" x14ac:dyDescent="0.4">
      <c r="A13" s="183" t="s">
        <v>193</v>
      </c>
      <c r="B13" s="184"/>
      <c r="C13" s="184"/>
      <c r="D13" s="184"/>
      <c r="E13" s="184"/>
      <c r="F13" s="184"/>
      <c r="G13" s="185"/>
    </row>
    <row r="14" spans="1:7" s="4" customFormat="1" ht="26.15" customHeight="1" x14ac:dyDescent="0.3">
      <c r="A14" s="25" t="s">
        <v>44</v>
      </c>
      <c r="B14" s="64" t="s">
        <v>187</v>
      </c>
      <c r="C14" s="64" t="s">
        <v>47</v>
      </c>
      <c r="D14" s="64" t="s">
        <v>2</v>
      </c>
      <c r="E14" s="64" t="s">
        <v>190</v>
      </c>
      <c r="F14" s="64" t="s">
        <v>203</v>
      </c>
      <c r="G14" s="65" t="s">
        <v>204</v>
      </c>
    </row>
    <row r="15" spans="1:7" s="6" customFormat="1" ht="26.15" customHeight="1" x14ac:dyDescent="0.3">
      <c r="A15" s="24" t="s">
        <v>56</v>
      </c>
      <c r="B15" s="37">
        <v>5159</v>
      </c>
      <c r="C15" s="45">
        <v>5450.4</v>
      </c>
      <c r="D15" s="45">
        <v>4403.3999999999996</v>
      </c>
      <c r="E15" s="45">
        <v>6519.9</v>
      </c>
      <c r="F15" s="45">
        <v>4128.2</v>
      </c>
      <c r="G15" s="152">
        <v>0.42</v>
      </c>
    </row>
    <row r="16" spans="1:7" s="6" customFormat="1" ht="13" customHeight="1" x14ac:dyDescent="0.3">
      <c r="A16" s="82" t="s">
        <v>59</v>
      </c>
      <c r="B16" s="21">
        <v>3422.1</v>
      </c>
      <c r="C16" s="22">
        <v>3464.1</v>
      </c>
      <c r="D16" s="22">
        <v>2913.4</v>
      </c>
      <c r="E16" s="22">
        <v>4381.8999999999996</v>
      </c>
      <c r="F16" s="22">
        <v>2799</v>
      </c>
      <c r="G16" s="153">
        <v>0.42</v>
      </c>
    </row>
    <row r="17" spans="1:7" s="6" customFormat="1" ht="26.15" customHeight="1" x14ac:dyDescent="0.3">
      <c r="A17" s="82" t="s">
        <v>60</v>
      </c>
      <c r="B17" s="21">
        <v>791.8</v>
      </c>
      <c r="C17" s="22">
        <v>760.3</v>
      </c>
      <c r="D17" s="22">
        <v>630.20000000000005</v>
      </c>
      <c r="E17" s="22">
        <v>766.9</v>
      </c>
      <c r="F17" s="22">
        <v>453.6</v>
      </c>
      <c r="G17" s="153">
        <v>0.53</v>
      </c>
    </row>
    <row r="18" spans="1:7" s="6" customFormat="1" ht="13" customHeight="1" x14ac:dyDescent="0.3">
      <c r="A18" s="82" t="s">
        <v>61</v>
      </c>
      <c r="B18" s="21">
        <v>945</v>
      </c>
      <c r="C18" s="22">
        <v>1226</v>
      </c>
      <c r="D18" s="22">
        <v>859.7</v>
      </c>
      <c r="E18" s="22">
        <v>1371.2</v>
      </c>
      <c r="F18" s="22">
        <v>875.6</v>
      </c>
      <c r="G18" s="153">
        <v>0.35</v>
      </c>
    </row>
    <row r="19" spans="1:7" s="6" customFormat="1" ht="26.15" customHeight="1" x14ac:dyDescent="0.3">
      <c r="A19" s="23" t="s">
        <v>62</v>
      </c>
      <c r="B19" s="43">
        <v>940</v>
      </c>
      <c r="C19" s="44">
        <v>987</v>
      </c>
      <c r="D19" s="44">
        <v>852</v>
      </c>
      <c r="E19" s="44">
        <v>891</v>
      </c>
      <c r="F19" s="44">
        <v>633</v>
      </c>
      <c r="G19" s="154">
        <v>0.37</v>
      </c>
    </row>
    <row r="20" spans="1:7" s="6" customFormat="1" ht="26.15" customHeight="1" x14ac:dyDescent="0.3">
      <c r="A20" s="23" t="s">
        <v>63</v>
      </c>
      <c r="B20" s="41">
        <v>238</v>
      </c>
      <c r="C20" s="42">
        <v>227</v>
      </c>
      <c r="D20" s="42">
        <v>206</v>
      </c>
      <c r="E20" s="42">
        <v>203</v>
      </c>
      <c r="F20" s="42">
        <v>159</v>
      </c>
      <c r="G20" s="153">
        <v>0.5</v>
      </c>
    </row>
    <row r="21" spans="1:7" s="6" customFormat="1" ht="26.15" customHeight="1" x14ac:dyDescent="0.3">
      <c r="A21" s="82" t="s">
        <v>64</v>
      </c>
      <c r="B21" s="41">
        <v>206</v>
      </c>
      <c r="C21" s="42">
        <v>192</v>
      </c>
      <c r="D21" s="42">
        <v>175</v>
      </c>
      <c r="E21" s="42">
        <v>163</v>
      </c>
      <c r="F21" s="42">
        <v>131</v>
      </c>
      <c r="G21" s="153">
        <v>0.49</v>
      </c>
    </row>
    <row r="22" spans="1:7" s="6" customFormat="1" ht="26.15" customHeight="1" x14ac:dyDescent="0.3">
      <c r="A22" s="82" t="s">
        <v>65</v>
      </c>
      <c r="B22" s="41">
        <v>39</v>
      </c>
      <c r="C22" s="42">
        <v>41</v>
      </c>
      <c r="D22" s="42">
        <v>43</v>
      </c>
      <c r="E22" s="42">
        <v>55</v>
      </c>
      <c r="F22" s="42">
        <v>35</v>
      </c>
      <c r="G22" s="153">
        <v>0.46</v>
      </c>
    </row>
    <row r="23" spans="1:7" s="6" customFormat="1" ht="26.15" customHeight="1" x14ac:dyDescent="0.3">
      <c r="A23" s="19" t="s">
        <v>66</v>
      </c>
      <c r="B23" s="39">
        <v>99400</v>
      </c>
      <c r="C23" s="40">
        <v>103326</v>
      </c>
      <c r="D23" s="40">
        <v>82532</v>
      </c>
      <c r="E23" s="40">
        <v>116041</v>
      </c>
      <c r="F23" s="40">
        <v>71093</v>
      </c>
      <c r="G23" s="155">
        <v>0.32</v>
      </c>
    </row>
    <row r="24" spans="1:7" s="86" customFormat="1" ht="30" customHeight="1" x14ac:dyDescent="0.4">
      <c r="A24" s="186" t="s">
        <v>167</v>
      </c>
      <c r="B24" s="187"/>
      <c r="C24" s="187"/>
      <c r="D24" s="187"/>
      <c r="E24" s="187"/>
      <c r="F24" s="187"/>
      <c r="G24" s="188"/>
    </row>
    <row r="25" spans="1:7" s="4" customFormat="1" ht="26.15" customHeight="1" x14ac:dyDescent="0.3">
      <c r="A25" s="25" t="s">
        <v>168</v>
      </c>
      <c r="B25" s="64" t="s">
        <v>187</v>
      </c>
      <c r="C25" s="64" t="s">
        <v>47</v>
      </c>
      <c r="D25" s="64" t="s">
        <v>2</v>
      </c>
      <c r="E25" s="64" t="s">
        <v>190</v>
      </c>
      <c r="F25" s="64" t="s">
        <v>203</v>
      </c>
      <c r="G25" s="65" t="s">
        <v>204</v>
      </c>
    </row>
    <row r="26" spans="1:7" s="6" customFormat="1" ht="39" customHeight="1" x14ac:dyDescent="0.3">
      <c r="A26" s="24" t="s">
        <v>169</v>
      </c>
      <c r="B26" s="45">
        <v>328</v>
      </c>
      <c r="C26" s="45">
        <v>397.3</v>
      </c>
      <c r="D26" s="45">
        <v>472.6</v>
      </c>
      <c r="E26" s="45">
        <v>576.9</v>
      </c>
      <c r="F26" s="45">
        <v>384.6</v>
      </c>
      <c r="G26" s="152">
        <v>0.59</v>
      </c>
    </row>
    <row r="27" spans="1:7" s="6" customFormat="1" ht="26.15" customHeight="1" x14ac:dyDescent="0.3">
      <c r="A27" s="82" t="s">
        <v>170</v>
      </c>
      <c r="B27" s="41">
        <v>111.9</v>
      </c>
      <c r="C27" s="41">
        <v>120.4</v>
      </c>
      <c r="D27" s="42">
        <v>107.8</v>
      </c>
      <c r="E27" s="46">
        <v>152.30000000000001</v>
      </c>
      <c r="F27" s="46">
        <v>82.6</v>
      </c>
      <c r="G27" s="153">
        <v>-0.03</v>
      </c>
    </row>
    <row r="28" spans="1:7" s="6" customFormat="1" ht="26.15" customHeight="1" x14ac:dyDescent="0.3">
      <c r="A28" s="82" t="s">
        <v>171</v>
      </c>
      <c r="B28" s="41">
        <v>13.4</v>
      </c>
      <c r="C28" s="41">
        <v>27.6</v>
      </c>
      <c r="D28" s="42">
        <v>18.5</v>
      </c>
      <c r="E28" s="46">
        <v>36.1</v>
      </c>
      <c r="F28" s="46">
        <v>10.3</v>
      </c>
      <c r="G28" s="153">
        <v>-0.37</v>
      </c>
    </row>
    <row r="29" spans="1:7" s="6" customFormat="1" ht="26.15" customHeight="1" x14ac:dyDescent="0.3">
      <c r="A29" s="82" t="s">
        <v>172</v>
      </c>
      <c r="B29" s="41">
        <v>202.6</v>
      </c>
      <c r="C29" s="41">
        <v>249.3</v>
      </c>
      <c r="D29" s="42">
        <v>346.3</v>
      </c>
      <c r="E29" s="47">
        <v>388.5</v>
      </c>
      <c r="F29" s="47">
        <v>291.7</v>
      </c>
      <c r="G29" s="153">
        <v>1.07</v>
      </c>
    </row>
    <row r="30" spans="1:7" s="6" customFormat="1" ht="26.15" customHeight="1" x14ac:dyDescent="0.3">
      <c r="A30" s="23" t="s">
        <v>77</v>
      </c>
      <c r="B30" s="43">
        <v>236</v>
      </c>
      <c r="C30" s="43">
        <v>244</v>
      </c>
      <c r="D30" s="44">
        <v>255</v>
      </c>
      <c r="E30" s="44">
        <v>251</v>
      </c>
      <c r="F30" s="44">
        <v>173</v>
      </c>
      <c r="G30" s="154">
        <v>0.19</v>
      </c>
    </row>
    <row r="31" spans="1:7" s="6" customFormat="1" ht="39" x14ac:dyDescent="0.3">
      <c r="A31" s="23" t="s">
        <v>173</v>
      </c>
      <c r="B31" s="41">
        <v>84</v>
      </c>
      <c r="C31" s="41">
        <v>70</v>
      </c>
      <c r="D31" s="42">
        <v>67</v>
      </c>
      <c r="E31" s="42">
        <v>61</v>
      </c>
      <c r="F31" s="42">
        <v>43</v>
      </c>
      <c r="G31" s="153">
        <v>0.1</v>
      </c>
    </row>
    <row r="32" spans="1:7" s="6" customFormat="1" ht="39" customHeight="1" x14ac:dyDescent="0.3">
      <c r="A32" s="82" t="s">
        <v>174</v>
      </c>
      <c r="B32" s="41">
        <v>66</v>
      </c>
      <c r="C32" s="41">
        <v>58</v>
      </c>
      <c r="D32" s="42">
        <v>59</v>
      </c>
      <c r="E32" s="42">
        <v>46</v>
      </c>
      <c r="F32" s="42">
        <v>32</v>
      </c>
      <c r="G32" s="153">
        <v>0.1</v>
      </c>
    </row>
    <row r="33" spans="1:9" s="6" customFormat="1" ht="39" customHeight="1" x14ac:dyDescent="0.3">
      <c r="A33" s="82" t="s">
        <v>175</v>
      </c>
      <c r="B33" s="41">
        <v>27</v>
      </c>
      <c r="C33" s="41">
        <v>17</v>
      </c>
      <c r="D33" s="42">
        <v>15</v>
      </c>
      <c r="E33" s="42">
        <v>22</v>
      </c>
      <c r="F33" s="42">
        <v>13</v>
      </c>
      <c r="G33" s="153">
        <v>-7.0000000000000007E-2</v>
      </c>
    </row>
    <row r="34" spans="1:9" s="6" customFormat="1" ht="39" customHeight="1" x14ac:dyDescent="0.3">
      <c r="A34" s="49" t="s">
        <v>176</v>
      </c>
      <c r="B34" s="59">
        <v>6319</v>
      </c>
      <c r="C34" s="59">
        <v>7532</v>
      </c>
      <c r="D34" s="60">
        <v>8859</v>
      </c>
      <c r="E34" s="60">
        <v>10267</v>
      </c>
      <c r="F34" s="60">
        <v>6624</v>
      </c>
      <c r="G34" s="155">
        <v>0.47</v>
      </c>
    </row>
    <row r="35" spans="1:9" s="6" customFormat="1" ht="22" customHeight="1" x14ac:dyDescent="0.4">
      <c r="A35" s="183" t="s">
        <v>185</v>
      </c>
      <c r="B35" s="184"/>
      <c r="C35" s="184"/>
      <c r="D35" s="184"/>
      <c r="E35" s="184"/>
      <c r="F35" s="184"/>
      <c r="G35" s="185"/>
    </row>
    <row r="36" spans="1:9" s="4" customFormat="1" ht="26.15" customHeight="1" x14ac:dyDescent="0.3">
      <c r="A36" s="25" t="s">
        <v>67</v>
      </c>
      <c r="B36" s="64" t="s">
        <v>187</v>
      </c>
      <c r="C36" s="64" t="s">
        <v>47</v>
      </c>
      <c r="D36" s="64" t="s">
        <v>2</v>
      </c>
      <c r="E36" s="64" t="s">
        <v>190</v>
      </c>
      <c r="F36" s="64" t="s">
        <v>203</v>
      </c>
      <c r="G36" s="65" t="s">
        <v>204</v>
      </c>
    </row>
    <row r="37" spans="1:9" s="6" customFormat="1" ht="26.15" customHeight="1" x14ac:dyDescent="0.3">
      <c r="A37" s="24" t="s">
        <v>68</v>
      </c>
      <c r="B37" s="45">
        <v>15.7</v>
      </c>
      <c r="C37" s="45">
        <v>18.100000000000001</v>
      </c>
      <c r="D37" s="45">
        <v>9</v>
      </c>
      <c r="E37" s="45">
        <v>6.9</v>
      </c>
      <c r="F37" s="45" t="s">
        <v>197</v>
      </c>
      <c r="G37" s="152">
        <v>-0.99</v>
      </c>
      <c r="I37" s="7"/>
    </row>
    <row r="38" spans="1:9" s="6" customFormat="1" ht="26.15" customHeight="1" x14ac:dyDescent="0.3">
      <c r="A38" s="82" t="s">
        <v>69</v>
      </c>
      <c r="B38" s="48">
        <v>9</v>
      </c>
      <c r="C38" s="48">
        <v>9.9</v>
      </c>
      <c r="D38" s="42">
        <v>5.6</v>
      </c>
      <c r="E38" s="46">
        <v>6.2</v>
      </c>
      <c r="F38" s="46">
        <v>0</v>
      </c>
      <c r="G38" s="153">
        <v>-1</v>
      </c>
    </row>
    <row r="39" spans="1:9" s="6" customFormat="1" ht="26.15" customHeight="1" x14ac:dyDescent="0.3">
      <c r="A39" s="82" t="s">
        <v>70</v>
      </c>
      <c r="B39" s="48">
        <v>2</v>
      </c>
      <c r="C39" s="48">
        <v>4.0999999999999996</v>
      </c>
      <c r="D39" s="46">
        <v>0</v>
      </c>
      <c r="E39" s="46">
        <v>0</v>
      </c>
      <c r="F39" s="46" t="s">
        <v>197</v>
      </c>
      <c r="G39" s="153">
        <v>1</v>
      </c>
    </row>
    <row r="40" spans="1:9" s="6" customFormat="1" ht="13" customHeight="1" x14ac:dyDescent="0.3">
      <c r="A40" s="82" t="s">
        <v>71</v>
      </c>
      <c r="B40" s="41">
        <v>4.5999999999999996</v>
      </c>
      <c r="C40" s="41">
        <v>4.0999999999999996</v>
      </c>
      <c r="D40" s="42">
        <v>3.4</v>
      </c>
      <c r="E40" s="46">
        <v>0.8</v>
      </c>
      <c r="F40" s="46">
        <v>0</v>
      </c>
      <c r="G40" s="153">
        <v>-1</v>
      </c>
    </row>
    <row r="41" spans="1:9" s="6" customFormat="1" ht="26.15" customHeight="1" x14ac:dyDescent="0.3">
      <c r="A41" s="23" t="s">
        <v>72</v>
      </c>
      <c r="B41" s="43">
        <v>15</v>
      </c>
      <c r="C41" s="43">
        <v>14</v>
      </c>
      <c r="D41" s="44">
        <v>8</v>
      </c>
      <c r="E41" s="44">
        <v>5</v>
      </c>
      <c r="F41" s="44">
        <v>1</v>
      </c>
      <c r="G41" s="154">
        <v>-0.75</v>
      </c>
    </row>
    <row r="42" spans="1:9" s="6" customFormat="1" ht="39" customHeight="1" x14ac:dyDescent="0.3">
      <c r="A42" s="23" t="s">
        <v>73</v>
      </c>
      <c r="B42" s="41">
        <v>3</v>
      </c>
      <c r="C42" s="41">
        <v>3</v>
      </c>
      <c r="D42" s="42">
        <v>1</v>
      </c>
      <c r="E42" s="42">
        <v>1</v>
      </c>
      <c r="F42" s="42">
        <v>1</v>
      </c>
      <c r="G42" s="153">
        <v>0</v>
      </c>
    </row>
    <row r="43" spans="1:9" s="6" customFormat="1" ht="26.15" customHeight="1" x14ac:dyDescent="0.3">
      <c r="A43" s="82" t="s">
        <v>74</v>
      </c>
      <c r="B43" s="41">
        <v>3</v>
      </c>
      <c r="C43" s="41">
        <v>3</v>
      </c>
      <c r="D43" s="42">
        <v>1</v>
      </c>
      <c r="E43" s="42">
        <v>1</v>
      </c>
      <c r="F43" s="42">
        <v>1</v>
      </c>
      <c r="G43" s="153">
        <v>0</v>
      </c>
    </row>
    <row r="44" spans="1:9" s="6" customFormat="1" ht="26.15" customHeight="1" x14ac:dyDescent="0.3">
      <c r="A44" s="82" t="s">
        <v>75</v>
      </c>
      <c r="B44" s="41">
        <v>0</v>
      </c>
      <c r="C44" s="41">
        <v>1</v>
      </c>
      <c r="D44" s="42">
        <v>0</v>
      </c>
      <c r="E44" s="42">
        <v>0</v>
      </c>
      <c r="F44" s="42">
        <v>0</v>
      </c>
      <c r="G44" s="153">
        <v>0</v>
      </c>
    </row>
    <row r="45" spans="1:9" s="6" customFormat="1" ht="26.15" customHeight="1" x14ac:dyDescent="0.3">
      <c r="A45" s="49" t="s">
        <v>76</v>
      </c>
      <c r="B45" s="50">
        <v>302</v>
      </c>
      <c r="C45" s="50">
        <v>342</v>
      </c>
      <c r="D45" s="51">
        <v>169</v>
      </c>
      <c r="E45" s="51">
        <v>123</v>
      </c>
      <c r="F45" s="51">
        <v>0</v>
      </c>
      <c r="G45" s="155">
        <v>-1</v>
      </c>
    </row>
    <row r="46" spans="1:9" s="128" customFormat="1" ht="26.15" customHeight="1" x14ac:dyDescent="0.3">
      <c r="A46" s="189" t="s">
        <v>194</v>
      </c>
      <c r="B46" s="190"/>
      <c r="C46" s="190"/>
      <c r="D46" s="190"/>
      <c r="E46" s="190"/>
      <c r="F46" s="190"/>
      <c r="G46" s="191"/>
    </row>
    <row r="47" spans="1:9" s="8" customFormat="1" ht="26.15" customHeight="1" x14ac:dyDescent="0.3">
      <c r="A47" s="180" t="s">
        <v>45</v>
      </c>
      <c r="B47" s="181"/>
      <c r="C47" s="181"/>
      <c r="D47" s="181"/>
      <c r="E47" s="181"/>
      <c r="F47" s="181"/>
      <c r="G47" s="182"/>
    </row>
    <row r="48" spans="1:9" s="8" customFormat="1" ht="26.15" customHeight="1" x14ac:dyDescent="0.3">
      <c r="A48" s="177" t="s">
        <v>46</v>
      </c>
      <c r="B48" s="178"/>
      <c r="C48" s="178"/>
      <c r="D48" s="178"/>
      <c r="E48" s="178"/>
      <c r="F48" s="178"/>
      <c r="G48" s="179"/>
    </row>
    <row r="49" spans="1:7" s="9" customFormat="1" ht="16" x14ac:dyDescent="0.4">
      <c r="A49" s="176" t="s">
        <v>191</v>
      </c>
      <c r="B49" s="176"/>
      <c r="C49" s="176"/>
      <c r="D49" s="176"/>
      <c r="E49" s="176"/>
      <c r="F49" s="176"/>
      <c r="G49" s="176"/>
    </row>
  </sheetData>
  <sheetProtection algorithmName="SHA-512" hashValue="PrCaDO1bRQrlwQLzRcE6qvSDOHWFyjCPiUxuKe952/djnr+UMiBmI4AALja5MNWWS/DhsdI4RWyLZxPHlyAH6Q==" saltValue="EvMQF6QiXox+oorGERNPHQ==" spinCount="100000" sheet="1" objects="1" scenarios="1"/>
  <mergeCells count="9">
    <mergeCell ref="A49:G49"/>
    <mergeCell ref="A1:G1"/>
    <mergeCell ref="A48:G48"/>
    <mergeCell ref="A47:G47"/>
    <mergeCell ref="A2:G2"/>
    <mergeCell ref="A13:G13"/>
    <mergeCell ref="A24:G24"/>
    <mergeCell ref="A35:G35"/>
    <mergeCell ref="A46:G46"/>
  </mergeCells>
  <phoneticPr fontId="19" type="noConversion"/>
  <pageMargins left="0.3" right="0.3" top="0.5" bottom="0.4" header="0.25"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EBE5-88FA-4026-A852-22459D06AA44}">
  <dimension ref="A1:J46"/>
  <sheetViews>
    <sheetView showGridLines="0" zoomScaleNormal="100" workbookViewId="0">
      <pane ySplit="1" topLeftCell="A2" activePane="bottomLeft" state="frozen"/>
      <selection sqref="A1:F1"/>
      <selection pane="bottomLeft" sqref="A1:G1"/>
    </sheetView>
  </sheetViews>
  <sheetFormatPr defaultColWidth="0" defaultRowHeight="13" zeroHeight="1" x14ac:dyDescent="0.3"/>
  <cols>
    <col min="1" max="1" width="52" style="5" customWidth="1"/>
    <col min="2" max="6" width="12.296875" style="5" customWidth="1"/>
    <col min="7" max="7" width="11.796875" style="5" customWidth="1"/>
    <col min="8" max="9" width="8.796875" style="5" hidden="1" customWidth="1"/>
    <col min="10" max="10" width="9.19921875" style="5" hidden="1" customWidth="1"/>
    <col min="11" max="16384" width="8.796875" style="5" hidden="1"/>
  </cols>
  <sheetData>
    <row r="1" spans="1:10" s="1" customFormat="1" ht="12.65" customHeight="1" x14ac:dyDescent="0.3">
      <c r="A1" s="169" t="s">
        <v>201</v>
      </c>
      <c r="B1" s="169"/>
      <c r="C1" s="169"/>
      <c r="D1" s="169"/>
      <c r="E1" s="169"/>
      <c r="F1" s="169"/>
      <c r="G1" s="169"/>
    </row>
    <row r="2" spans="1:10" s="3" customFormat="1" ht="22" customHeight="1" x14ac:dyDescent="0.4">
      <c r="A2" s="173" t="s">
        <v>188</v>
      </c>
      <c r="B2" s="174"/>
      <c r="C2" s="174"/>
      <c r="D2" s="174"/>
      <c r="E2" s="174"/>
      <c r="F2" s="174"/>
      <c r="G2" s="175"/>
      <c r="J2" s="66"/>
    </row>
    <row r="3" spans="1:10" s="6" customFormat="1" ht="26.15" customHeight="1" x14ac:dyDescent="0.3">
      <c r="A3" s="57" t="s">
        <v>78</v>
      </c>
      <c r="B3" s="64" t="s">
        <v>187</v>
      </c>
      <c r="C3" s="64" t="s">
        <v>47</v>
      </c>
      <c r="D3" s="64" t="s">
        <v>2</v>
      </c>
      <c r="E3" s="64" t="s">
        <v>190</v>
      </c>
      <c r="F3" s="64" t="s">
        <v>203</v>
      </c>
      <c r="G3" s="65" t="s">
        <v>204</v>
      </c>
    </row>
    <row r="4" spans="1:10" s="6" customFormat="1" ht="14.15" customHeight="1" x14ac:dyDescent="0.3">
      <c r="A4" s="98" t="s">
        <v>80</v>
      </c>
      <c r="B4" s="52">
        <v>25</v>
      </c>
      <c r="C4" s="52">
        <v>18</v>
      </c>
      <c r="D4" s="52">
        <v>26</v>
      </c>
      <c r="E4" s="52">
        <v>32</v>
      </c>
      <c r="F4" s="52">
        <v>7</v>
      </c>
      <c r="G4" s="156">
        <v>0</v>
      </c>
    </row>
    <row r="5" spans="1:10" s="6" customFormat="1" ht="14.15" customHeight="1" x14ac:dyDescent="0.3">
      <c r="A5" s="99" t="s">
        <v>79</v>
      </c>
      <c r="B5" s="30">
        <v>21</v>
      </c>
      <c r="C5" s="30">
        <v>15</v>
      </c>
      <c r="D5" s="30">
        <v>20</v>
      </c>
      <c r="E5" s="30">
        <v>28</v>
      </c>
      <c r="F5" s="30">
        <v>4</v>
      </c>
      <c r="G5" s="157">
        <v>-0.2</v>
      </c>
    </row>
    <row r="6" spans="1:10" s="6" customFormat="1" ht="26.15" customHeight="1" x14ac:dyDescent="0.3">
      <c r="A6" s="100" t="s">
        <v>177</v>
      </c>
      <c r="B6" s="30">
        <v>4</v>
      </c>
      <c r="C6" s="30">
        <v>3</v>
      </c>
      <c r="D6" s="30">
        <v>6</v>
      </c>
      <c r="E6" s="30">
        <v>4</v>
      </c>
      <c r="F6" s="30">
        <v>3</v>
      </c>
      <c r="G6" s="157">
        <v>0.5</v>
      </c>
    </row>
    <row r="7" spans="1:10" s="6" customFormat="1" ht="26.15" customHeight="1" x14ac:dyDescent="0.3">
      <c r="A7" s="101" t="s">
        <v>81</v>
      </c>
      <c r="B7" s="53">
        <v>1224.1000000000001</v>
      </c>
      <c r="C7" s="53">
        <v>1234</v>
      </c>
      <c r="D7" s="53">
        <v>2128</v>
      </c>
      <c r="E7" s="53">
        <v>2363</v>
      </c>
      <c r="F7" s="53">
        <v>410</v>
      </c>
      <c r="G7" s="158">
        <v>-0.09</v>
      </c>
    </row>
    <row r="8" spans="1:10" s="6" customFormat="1" ht="14.15" customHeight="1" x14ac:dyDescent="0.3">
      <c r="A8" s="99" t="s">
        <v>82</v>
      </c>
      <c r="B8" s="47">
        <v>1137.9000000000001</v>
      </c>
      <c r="C8" s="47">
        <v>986.5</v>
      </c>
      <c r="D8" s="47">
        <v>1220</v>
      </c>
      <c r="E8" s="47">
        <v>2150</v>
      </c>
      <c r="F8" s="47">
        <v>240</v>
      </c>
      <c r="G8" s="157">
        <v>-0.42</v>
      </c>
    </row>
    <row r="9" spans="1:10" s="6" customFormat="1" ht="26.15" customHeight="1" x14ac:dyDescent="0.3">
      <c r="A9" s="102" t="s">
        <v>178</v>
      </c>
      <c r="B9" s="42">
        <v>86.2</v>
      </c>
      <c r="C9" s="42">
        <v>247.5</v>
      </c>
      <c r="D9" s="46">
        <v>908</v>
      </c>
      <c r="E9" s="46">
        <v>213</v>
      </c>
      <c r="F9" s="46">
        <v>170</v>
      </c>
      <c r="G9" s="157">
        <v>3.25</v>
      </c>
    </row>
    <row r="10" spans="1:10" s="6" customFormat="1" ht="22" customHeight="1" x14ac:dyDescent="0.4">
      <c r="A10" s="183" t="s">
        <v>87</v>
      </c>
      <c r="B10" s="184"/>
      <c r="C10" s="184"/>
      <c r="D10" s="184"/>
      <c r="E10" s="184"/>
      <c r="F10" s="184"/>
      <c r="G10" s="184"/>
    </row>
    <row r="11" spans="1:10" s="6" customFormat="1" ht="26.15" customHeight="1" x14ac:dyDescent="0.3">
      <c r="A11" s="55" t="s">
        <v>88</v>
      </c>
      <c r="B11" s="64" t="s">
        <v>187</v>
      </c>
      <c r="C11" s="64" t="s">
        <v>47</v>
      </c>
      <c r="D11" s="64" t="s">
        <v>2</v>
      </c>
      <c r="E11" s="64" t="s">
        <v>190</v>
      </c>
      <c r="F11" s="64" t="s">
        <v>203</v>
      </c>
      <c r="G11" s="65" t="s">
        <v>204</v>
      </c>
    </row>
    <row r="12" spans="1:10" s="6" customFormat="1" ht="14.15" customHeight="1" x14ac:dyDescent="0.3">
      <c r="A12" s="103" t="s">
        <v>83</v>
      </c>
      <c r="B12" s="52">
        <v>53</v>
      </c>
      <c r="C12" s="52">
        <v>51</v>
      </c>
      <c r="D12" s="52">
        <v>46</v>
      </c>
      <c r="E12" s="52">
        <v>42</v>
      </c>
      <c r="F12" s="52">
        <v>52</v>
      </c>
      <c r="G12" s="156">
        <v>0</v>
      </c>
    </row>
    <row r="13" spans="1:10" s="6" customFormat="1" ht="14.15" customHeight="1" x14ac:dyDescent="0.3">
      <c r="A13" s="95" t="s">
        <v>84</v>
      </c>
      <c r="B13" s="30">
        <v>20</v>
      </c>
      <c r="C13" s="30">
        <v>18</v>
      </c>
      <c r="D13" s="30">
        <v>10</v>
      </c>
      <c r="E13" s="30">
        <v>9</v>
      </c>
      <c r="F13" s="30">
        <v>14</v>
      </c>
      <c r="G13" s="157">
        <v>0.08</v>
      </c>
    </row>
    <row r="14" spans="1:10" s="6" customFormat="1" ht="14.15" customHeight="1" x14ac:dyDescent="0.3">
      <c r="A14" s="95" t="s">
        <v>85</v>
      </c>
      <c r="B14" s="30">
        <v>23</v>
      </c>
      <c r="C14" s="30">
        <v>25</v>
      </c>
      <c r="D14" s="30">
        <v>23</v>
      </c>
      <c r="E14" s="30">
        <v>14</v>
      </c>
      <c r="F14" s="30">
        <v>14</v>
      </c>
      <c r="G14" s="157">
        <v>-0.33</v>
      </c>
    </row>
    <row r="15" spans="1:10" s="6" customFormat="1" ht="14.15" customHeight="1" x14ac:dyDescent="0.3">
      <c r="A15" s="97" t="s">
        <v>86</v>
      </c>
      <c r="B15" s="30">
        <v>10</v>
      </c>
      <c r="C15" s="30">
        <v>8</v>
      </c>
      <c r="D15" s="30">
        <v>13</v>
      </c>
      <c r="E15" s="30">
        <v>19</v>
      </c>
      <c r="F15" s="30">
        <v>24</v>
      </c>
      <c r="G15" s="157">
        <v>0.33</v>
      </c>
    </row>
    <row r="16" spans="1:10" s="13" customFormat="1" ht="22" customHeight="1" x14ac:dyDescent="0.4">
      <c r="A16" s="186" t="s">
        <v>182</v>
      </c>
      <c r="B16" s="187"/>
      <c r="C16" s="187"/>
      <c r="D16" s="187"/>
      <c r="E16" s="187"/>
      <c r="F16" s="187"/>
      <c r="G16" s="187"/>
    </row>
    <row r="17" spans="1:10" s="6" customFormat="1" ht="26.15" customHeight="1" x14ac:dyDescent="0.3">
      <c r="A17" s="55" t="s">
        <v>94</v>
      </c>
      <c r="B17" s="64" t="s">
        <v>187</v>
      </c>
      <c r="C17" s="64" t="s">
        <v>47</v>
      </c>
      <c r="D17" s="64" t="s">
        <v>2</v>
      </c>
      <c r="E17" s="64" t="s">
        <v>190</v>
      </c>
      <c r="F17" s="64" t="s">
        <v>203</v>
      </c>
      <c r="G17" s="65" t="s">
        <v>204</v>
      </c>
    </row>
    <row r="18" spans="1:10" s="6" customFormat="1" ht="26.15" customHeight="1" x14ac:dyDescent="0.3">
      <c r="A18" s="104" t="s">
        <v>92</v>
      </c>
      <c r="B18" s="52">
        <v>39</v>
      </c>
      <c r="C18" s="52">
        <v>26</v>
      </c>
      <c r="D18" s="52">
        <v>35</v>
      </c>
      <c r="E18" s="52">
        <v>40</v>
      </c>
      <c r="F18" s="52">
        <v>20</v>
      </c>
      <c r="G18" s="159">
        <v>-0.13</v>
      </c>
    </row>
    <row r="19" spans="1:10" s="6" customFormat="1" ht="14.15" customHeight="1" x14ac:dyDescent="0.3">
      <c r="A19" s="105" t="s">
        <v>90</v>
      </c>
      <c r="B19" s="30">
        <v>17</v>
      </c>
      <c r="C19" s="30">
        <v>8</v>
      </c>
      <c r="D19" s="30">
        <v>14</v>
      </c>
      <c r="E19" s="30">
        <v>19</v>
      </c>
      <c r="F19" s="30">
        <v>12</v>
      </c>
      <c r="G19" s="160">
        <v>-0.14000000000000001</v>
      </c>
    </row>
    <row r="20" spans="1:10" s="6" customFormat="1" ht="14.15" customHeight="1" x14ac:dyDescent="0.3">
      <c r="A20" s="105" t="s">
        <v>108</v>
      </c>
      <c r="B20" s="30">
        <v>22</v>
      </c>
      <c r="C20" s="30">
        <v>18</v>
      </c>
      <c r="D20" s="30">
        <v>21</v>
      </c>
      <c r="E20" s="30">
        <v>21</v>
      </c>
      <c r="F20" s="30">
        <v>8</v>
      </c>
      <c r="G20" s="160">
        <v>-0.11</v>
      </c>
    </row>
    <row r="21" spans="1:10" s="6" customFormat="1" ht="14.15" customHeight="1" x14ac:dyDescent="0.3">
      <c r="A21" s="106" t="s">
        <v>91</v>
      </c>
      <c r="B21" s="52">
        <v>41</v>
      </c>
      <c r="C21" s="52">
        <v>32</v>
      </c>
      <c r="D21" s="52">
        <v>43</v>
      </c>
      <c r="E21" s="52">
        <v>41</v>
      </c>
      <c r="F21" s="52">
        <v>15</v>
      </c>
      <c r="G21" s="161">
        <v>-0.25</v>
      </c>
      <c r="I21" s="10"/>
    </row>
    <row r="22" spans="1:10" s="6" customFormat="1" ht="26.15" customHeight="1" x14ac:dyDescent="0.3">
      <c r="A22" s="107" t="s">
        <v>89</v>
      </c>
      <c r="B22" s="52">
        <v>28</v>
      </c>
      <c r="C22" s="52">
        <v>25</v>
      </c>
      <c r="D22" s="52">
        <v>36</v>
      </c>
      <c r="E22" s="52">
        <v>34</v>
      </c>
      <c r="F22" s="52">
        <v>13</v>
      </c>
      <c r="G22" s="161">
        <v>0</v>
      </c>
    </row>
    <row r="23" spans="1:10" s="6" customFormat="1" ht="26.15" customHeight="1" x14ac:dyDescent="0.3">
      <c r="A23" s="108" t="s">
        <v>109</v>
      </c>
      <c r="B23" s="54">
        <v>0.68</v>
      </c>
      <c r="C23" s="54">
        <v>0.78125</v>
      </c>
      <c r="D23" s="54">
        <v>0.83720930232558144</v>
      </c>
      <c r="E23" s="54">
        <v>0.82926829268292679</v>
      </c>
      <c r="F23" s="54">
        <v>0.87</v>
      </c>
      <c r="G23" s="160">
        <v>0.34</v>
      </c>
    </row>
    <row r="24" spans="1:10" s="6" customFormat="1" ht="26.15" customHeight="1" x14ac:dyDescent="0.3">
      <c r="A24" s="83" t="s">
        <v>93</v>
      </c>
      <c r="B24" s="30">
        <v>10</v>
      </c>
      <c r="C24" s="30">
        <v>11</v>
      </c>
      <c r="D24" s="30">
        <v>9</v>
      </c>
      <c r="E24" s="30">
        <v>14</v>
      </c>
      <c r="F24" s="30">
        <v>3</v>
      </c>
      <c r="G24" s="160">
        <v>-0.5</v>
      </c>
    </row>
    <row r="25" spans="1:10" s="6" customFormat="1" ht="26.15" customHeight="1" x14ac:dyDescent="0.3">
      <c r="A25" s="83" t="s">
        <v>110</v>
      </c>
      <c r="B25" s="30">
        <v>18</v>
      </c>
      <c r="C25" s="30">
        <v>14</v>
      </c>
      <c r="D25" s="30">
        <v>27</v>
      </c>
      <c r="E25" s="30">
        <v>20</v>
      </c>
      <c r="F25" s="30">
        <v>10</v>
      </c>
      <c r="G25" s="160">
        <v>0.43</v>
      </c>
      <c r="I25" s="10"/>
      <c r="J25" s="10"/>
    </row>
    <row r="26" spans="1:10" s="6" customFormat="1" ht="26.15" customHeight="1" x14ac:dyDescent="0.3">
      <c r="A26" s="83" t="s">
        <v>111</v>
      </c>
      <c r="B26" s="30">
        <v>7</v>
      </c>
      <c r="C26" s="30">
        <v>3</v>
      </c>
      <c r="D26" s="30">
        <v>4</v>
      </c>
      <c r="E26" s="30">
        <v>6</v>
      </c>
      <c r="F26" s="30">
        <v>1</v>
      </c>
      <c r="G26" s="160">
        <v>-0.83</v>
      </c>
    </row>
    <row r="27" spans="1:10" s="6" customFormat="1" ht="26.15" customHeight="1" x14ac:dyDescent="0.3">
      <c r="A27" s="109" t="s">
        <v>112</v>
      </c>
      <c r="B27" s="30">
        <v>6</v>
      </c>
      <c r="C27" s="30">
        <v>4</v>
      </c>
      <c r="D27" s="30">
        <v>3</v>
      </c>
      <c r="E27" s="30">
        <v>1</v>
      </c>
      <c r="F27" s="30">
        <v>1</v>
      </c>
      <c r="G27" s="160">
        <v>0</v>
      </c>
    </row>
    <row r="28" spans="1:10" s="13" customFormat="1" ht="22" customHeight="1" x14ac:dyDescent="0.4">
      <c r="A28" s="183" t="s">
        <v>181</v>
      </c>
      <c r="B28" s="184"/>
      <c r="C28" s="184"/>
      <c r="D28" s="184"/>
      <c r="E28" s="184"/>
      <c r="F28" s="184"/>
      <c r="G28" s="185"/>
    </row>
    <row r="29" spans="1:10" s="6" customFormat="1" ht="26.15" customHeight="1" x14ac:dyDescent="0.3">
      <c r="A29" s="55" t="s">
        <v>96</v>
      </c>
      <c r="B29" s="64" t="s">
        <v>187</v>
      </c>
      <c r="C29" s="64" t="s">
        <v>47</v>
      </c>
      <c r="D29" s="64" t="s">
        <v>2</v>
      </c>
      <c r="E29" s="64" t="s">
        <v>190</v>
      </c>
      <c r="F29" s="64" t="s">
        <v>203</v>
      </c>
      <c r="G29" s="65" t="s">
        <v>204</v>
      </c>
    </row>
    <row r="30" spans="1:10" s="6" customFormat="1" ht="26.15" customHeight="1" x14ac:dyDescent="0.3">
      <c r="A30" s="28" t="s">
        <v>97</v>
      </c>
      <c r="B30" s="52">
        <v>7</v>
      </c>
      <c r="C30" s="52">
        <v>7</v>
      </c>
      <c r="D30" s="52">
        <v>2</v>
      </c>
      <c r="E30" s="52">
        <v>4</v>
      </c>
      <c r="F30" s="52">
        <v>0</v>
      </c>
      <c r="G30" s="156">
        <v>-1</v>
      </c>
    </row>
    <row r="31" spans="1:10" s="6" customFormat="1" ht="26.15" customHeight="1" x14ac:dyDescent="0.3">
      <c r="A31" s="110" t="s">
        <v>95</v>
      </c>
      <c r="B31" s="52">
        <v>24</v>
      </c>
      <c r="C31" s="52">
        <v>14</v>
      </c>
      <c r="D31" s="52">
        <v>36</v>
      </c>
      <c r="E31" s="52">
        <v>39</v>
      </c>
      <c r="F31" s="52">
        <v>13</v>
      </c>
      <c r="G31" s="158">
        <v>-7.0000000000000007E-2</v>
      </c>
    </row>
    <row r="32" spans="1:10" s="6" customFormat="1" ht="26.15" customHeight="1" x14ac:dyDescent="0.3">
      <c r="A32" s="82" t="s">
        <v>98</v>
      </c>
      <c r="B32" s="30">
        <v>31</v>
      </c>
      <c r="C32" s="30">
        <v>21</v>
      </c>
      <c r="D32" s="30">
        <v>38</v>
      </c>
      <c r="E32" s="30">
        <v>43</v>
      </c>
      <c r="F32" s="30">
        <v>13</v>
      </c>
      <c r="G32" s="157">
        <v>-0.13</v>
      </c>
      <c r="I32" s="10"/>
    </row>
    <row r="33" spans="1:7" s="6" customFormat="1" ht="26.15" customHeight="1" x14ac:dyDescent="0.3">
      <c r="A33" s="111" t="s">
        <v>99</v>
      </c>
      <c r="B33" s="54">
        <v>0.77419354838709675</v>
      </c>
      <c r="C33" s="54">
        <v>0.66666666666666663</v>
      </c>
      <c r="D33" s="54">
        <v>0.94736842105263153</v>
      </c>
      <c r="E33" s="54">
        <v>0.91</v>
      </c>
      <c r="F33" s="54">
        <v>1</v>
      </c>
      <c r="G33" s="157">
        <v>0.08</v>
      </c>
    </row>
    <row r="34" spans="1:7" s="13" customFormat="1" ht="22" customHeight="1" x14ac:dyDescent="0.4">
      <c r="A34" s="186" t="s">
        <v>183</v>
      </c>
      <c r="B34" s="187"/>
      <c r="C34" s="187"/>
      <c r="D34" s="187"/>
      <c r="E34" s="187"/>
      <c r="F34" s="187"/>
      <c r="G34" s="187"/>
    </row>
    <row r="35" spans="1:7" s="6" customFormat="1" ht="26.15" customHeight="1" x14ac:dyDescent="0.3">
      <c r="A35" s="55" t="s">
        <v>107</v>
      </c>
      <c r="B35" s="64" t="s">
        <v>187</v>
      </c>
      <c r="C35" s="64" t="s">
        <v>47</v>
      </c>
      <c r="D35" s="64" t="s">
        <v>2</v>
      </c>
      <c r="E35" s="64" t="s">
        <v>190</v>
      </c>
      <c r="F35" s="64" t="s">
        <v>203</v>
      </c>
      <c r="G35" s="65" t="s">
        <v>204</v>
      </c>
    </row>
    <row r="36" spans="1:7" s="6" customFormat="1" ht="26.15" customHeight="1" x14ac:dyDescent="0.3">
      <c r="A36" s="104" t="s">
        <v>100</v>
      </c>
      <c r="B36" s="52">
        <v>24</v>
      </c>
      <c r="C36" s="52">
        <v>14</v>
      </c>
      <c r="D36" s="52">
        <v>36</v>
      </c>
      <c r="E36" s="52">
        <v>39</v>
      </c>
      <c r="F36" s="52">
        <v>13</v>
      </c>
      <c r="G36" s="156">
        <v>-7.0000000000000007E-2</v>
      </c>
    </row>
    <row r="37" spans="1:7" s="6" customFormat="1" ht="26.15" customHeight="1" x14ac:dyDescent="0.3">
      <c r="A37" s="83" t="s">
        <v>101</v>
      </c>
      <c r="B37" s="30">
        <v>8</v>
      </c>
      <c r="C37" s="30">
        <v>5</v>
      </c>
      <c r="D37" s="30">
        <v>15</v>
      </c>
      <c r="E37" s="30">
        <v>11</v>
      </c>
      <c r="F37" s="30">
        <v>3</v>
      </c>
      <c r="G37" s="157">
        <v>0</v>
      </c>
    </row>
    <row r="38" spans="1:7" s="6" customFormat="1" ht="26.15" customHeight="1" x14ac:dyDescent="0.3">
      <c r="A38" s="83" t="s">
        <v>102</v>
      </c>
      <c r="B38" s="30">
        <v>16</v>
      </c>
      <c r="C38" s="30">
        <v>9</v>
      </c>
      <c r="D38" s="30">
        <v>21</v>
      </c>
      <c r="E38" s="30">
        <v>28</v>
      </c>
      <c r="F38" s="30">
        <v>10</v>
      </c>
      <c r="G38" s="157">
        <v>-0.09</v>
      </c>
    </row>
    <row r="39" spans="1:7" s="6" customFormat="1" ht="26.15" customHeight="1" x14ac:dyDescent="0.3">
      <c r="A39" s="107" t="s">
        <v>103</v>
      </c>
      <c r="B39" s="52">
        <v>3</v>
      </c>
      <c r="C39" s="52">
        <v>1</v>
      </c>
      <c r="D39" s="52">
        <v>5</v>
      </c>
      <c r="E39" s="52">
        <v>1</v>
      </c>
      <c r="F39" s="52">
        <v>1</v>
      </c>
      <c r="G39" s="158">
        <v>-0.5</v>
      </c>
    </row>
    <row r="40" spans="1:7" s="6" customFormat="1" ht="14.15" customHeight="1" x14ac:dyDescent="0.3">
      <c r="A40" s="106" t="s">
        <v>104</v>
      </c>
      <c r="B40" s="52">
        <v>25</v>
      </c>
      <c r="C40" s="52">
        <v>18</v>
      </c>
      <c r="D40" s="52">
        <v>26</v>
      </c>
      <c r="E40" s="52">
        <v>32</v>
      </c>
      <c r="F40" s="52">
        <v>7</v>
      </c>
      <c r="G40" s="158">
        <v>0</v>
      </c>
    </row>
    <row r="41" spans="1:7" s="6" customFormat="1" ht="14.15" customHeight="1" x14ac:dyDescent="0.3">
      <c r="A41" s="105" t="s">
        <v>105</v>
      </c>
      <c r="B41" s="30">
        <v>11</v>
      </c>
      <c r="C41" s="30">
        <v>4</v>
      </c>
      <c r="D41" s="30">
        <v>12</v>
      </c>
      <c r="E41" s="30">
        <v>12</v>
      </c>
      <c r="F41" s="30">
        <v>1</v>
      </c>
      <c r="G41" s="157">
        <v>-0.5</v>
      </c>
    </row>
    <row r="42" spans="1:7" s="6" customFormat="1" ht="14.15" customHeight="1" x14ac:dyDescent="0.3">
      <c r="A42" s="105" t="s">
        <v>106</v>
      </c>
      <c r="B42" s="30">
        <v>14</v>
      </c>
      <c r="C42" s="30">
        <v>14</v>
      </c>
      <c r="D42" s="30">
        <v>14</v>
      </c>
      <c r="E42" s="30">
        <v>20</v>
      </c>
      <c r="F42" s="30">
        <v>6</v>
      </c>
      <c r="G42" s="157">
        <v>0.2</v>
      </c>
    </row>
    <row r="43" spans="1:7" s="6" customFormat="1" ht="14.15" customHeight="1" x14ac:dyDescent="0.3">
      <c r="A43" s="112" t="s">
        <v>184</v>
      </c>
      <c r="B43" s="56">
        <v>8.1999999999999993</v>
      </c>
      <c r="C43" s="56">
        <v>6.8</v>
      </c>
      <c r="D43" s="56">
        <v>5.8</v>
      </c>
      <c r="E43" s="121">
        <v>6.4</v>
      </c>
      <c r="F43" s="121">
        <v>6</v>
      </c>
      <c r="G43" s="162">
        <v>-0.1</v>
      </c>
    </row>
    <row r="44" spans="1:7" s="14" customFormat="1" ht="40" customHeight="1" x14ac:dyDescent="0.3">
      <c r="A44" s="196" t="s">
        <v>195</v>
      </c>
      <c r="B44" s="197"/>
      <c r="C44" s="197"/>
      <c r="D44" s="197"/>
      <c r="E44" s="197"/>
      <c r="F44" s="197"/>
      <c r="G44" s="198"/>
    </row>
    <row r="45" spans="1:7" s="14" customFormat="1" ht="14.25" customHeight="1" x14ac:dyDescent="0.3">
      <c r="A45" s="192" t="s">
        <v>180</v>
      </c>
      <c r="B45" s="193"/>
      <c r="C45" s="193"/>
      <c r="D45" s="193"/>
      <c r="E45" s="193"/>
      <c r="F45" s="193"/>
      <c r="G45" s="194"/>
    </row>
    <row r="46" spans="1:7" ht="16" x14ac:dyDescent="0.3">
      <c r="A46" s="195" t="s">
        <v>191</v>
      </c>
      <c r="B46" s="195"/>
      <c r="C46" s="195"/>
      <c r="D46" s="195"/>
      <c r="E46" s="195"/>
      <c r="F46" s="195"/>
      <c r="G46" s="195"/>
    </row>
  </sheetData>
  <sheetProtection algorithmName="SHA-512" hashValue="2T2SrKLA6v4tIVtkyRtXuZpBGrPDgYKA2c+uKKqkzjz2vP3EXy4MPwZ6T7sfphhwpGvLBwUYRUuPA6YNfS7VnQ==" saltValue="WJvqkNA5KUkbi91ZtJPR/w==" spinCount="100000" sheet="1" objects="1" scenarios="1"/>
  <mergeCells count="9">
    <mergeCell ref="A45:G45"/>
    <mergeCell ref="A46:G46"/>
    <mergeCell ref="A1:G1"/>
    <mergeCell ref="A2:G2"/>
    <mergeCell ref="A44:G44"/>
    <mergeCell ref="A28:G28"/>
    <mergeCell ref="A10:G10"/>
    <mergeCell ref="A16:G16"/>
    <mergeCell ref="A34:G34"/>
  </mergeCells>
  <phoneticPr fontId="19" type="noConversion"/>
  <pageMargins left="0.3" right="0.3" top="0.5" bottom="0.4" header="0.25" footer="0"/>
  <pageSetup scale="89"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23A16-4D48-4AB9-ABC2-82A3EB117901}">
  <dimension ref="A1:H52"/>
  <sheetViews>
    <sheetView showGridLines="0" workbookViewId="0">
      <selection sqref="A1:G1"/>
    </sheetView>
  </sheetViews>
  <sheetFormatPr defaultColWidth="0" defaultRowHeight="13" zeroHeight="1" x14ac:dyDescent="0.3"/>
  <cols>
    <col min="1" max="1" width="52" style="5" customWidth="1"/>
    <col min="2" max="6" width="12.296875" style="5" customWidth="1"/>
    <col min="7" max="7" width="11.796875" style="5" customWidth="1"/>
    <col min="8" max="8" width="11.19921875" style="5" hidden="1" customWidth="1"/>
    <col min="9" max="16384" width="8.796875" style="5" hidden="1"/>
  </cols>
  <sheetData>
    <row r="1" spans="1:8" s="1" customFormat="1" ht="12.65" customHeight="1" x14ac:dyDescent="0.3">
      <c r="A1" s="169" t="s">
        <v>206</v>
      </c>
      <c r="B1" s="169"/>
      <c r="C1" s="169"/>
      <c r="D1" s="169"/>
      <c r="E1" s="169"/>
      <c r="F1" s="169"/>
      <c r="G1" s="169"/>
    </row>
    <row r="2" spans="1:8" s="6" customFormat="1" ht="22" customHeight="1" x14ac:dyDescent="0.4">
      <c r="A2" s="183" t="s">
        <v>142</v>
      </c>
      <c r="B2" s="184"/>
      <c r="C2" s="184"/>
      <c r="D2" s="184"/>
      <c r="E2" s="184"/>
      <c r="F2" s="184"/>
      <c r="G2" s="185"/>
      <c r="H2" s="11"/>
    </row>
    <row r="3" spans="1:8" s="6" customFormat="1" ht="26.15" customHeight="1" x14ac:dyDescent="0.3">
      <c r="A3" s="62" t="s">
        <v>113</v>
      </c>
      <c r="B3" s="64" t="s">
        <v>187</v>
      </c>
      <c r="C3" s="64" t="s">
        <v>47</v>
      </c>
      <c r="D3" s="64" t="s">
        <v>2</v>
      </c>
      <c r="E3" s="64" t="s">
        <v>190</v>
      </c>
      <c r="F3" s="64" t="s">
        <v>203</v>
      </c>
      <c r="G3" s="65" t="s">
        <v>204</v>
      </c>
    </row>
    <row r="4" spans="1:8" s="6" customFormat="1" ht="13" customHeight="1" x14ac:dyDescent="0.3">
      <c r="A4" s="113" t="s">
        <v>127</v>
      </c>
      <c r="B4" s="114">
        <v>2521.9</v>
      </c>
      <c r="C4" s="114">
        <v>1614.1</v>
      </c>
      <c r="D4" s="114">
        <v>2102.5</v>
      </c>
      <c r="E4" s="122">
        <v>4000</v>
      </c>
      <c r="F4" s="122">
        <v>1640.4</v>
      </c>
      <c r="G4" s="163">
        <v>0.2</v>
      </c>
      <c r="H4" s="12"/>
    </row>
    <row r="5" spans="1:8" s="6" customFormat="1" ht="13" customHeight="1" x14ac:dyDescent="0.3">
      <c r="A5" s="105" t="s">
        <v>128</v>
      </c>
      <c r="B5" s="114">
        <v>2118.6999999999998</v>
      </c>
      <c r="C5" s="114">
        <v>1927.2</v>
      </c>
      <c r="D5" s="114">
        <v>1795.8</v>
      </c>
      <c r="E5" s="122">
        <v>2442.3000000000002</v>
      </c>
      <c r="F5" s="122">
        <v>2044.8</v>
      </c>
      <c r="G5" s="163">
        <v>0.84</v>
      </c>
      <c r="H5" s="12"/>
    </row>
    <row r="6" spans="1:8" s="6" customFormat="1" ht="26.15" customHeight="1" x14ac:dyDescent="0.3">
      <c r="A6" s="83" t="s">
        <v>129</v>
      </c>
      <c r="B6" s="114">
        <v>1893.5</v>
      </c>
      <c r="C6" s="114">
        <v>1816.4</v>
      </c>
      <c r="D6" s="114">
        <v>1910.5</v>
      </c>
      <c r="E6" s="122">
        <v>2605</v>
      </c>
      <c r="F6" s="122">
        <v>1164.5</v>
      </c>
      <c r="G6" s="163">
        <v>-0.09</v>
      </c>
      <c r="H6" s="12"/>
    </row>
    <row r="7" spans="1:8" s="6" customFormat="1" ht="12" customHeight="1" x14ac:dyDescent="0.3">
      <c r="A7" s="83" t="s">
        <v>130</v>
      </c>
      <c r="B7" s="114">
        <v>0</v>
      </c>
      <c r="C7" s="114">
        <v>179.9</v>
      </c>
      <c r="D7" s="114">
        <v>111.8</v>
      </c>
      <c r="E7" s="122">
        <v>0</v>
      </c>
      <c r="F7" s="122">
        <v>0</v>
      </c>
      <c r="G7" s="163">
        <v>0</v>
      </c>
      <c r="H7" s="12"/>
    </row>
    <row r="8" spans="1:8" s="6" customFormat="1" ht="12" customHeight="1" x14ac:dyDescent="0.3">
      <c r="A8" s="115" t="s">
        <v>131</v>
      </c>
      <c r="B8" s="116">
        <v>0</v>
      </c>
      <c r="C8" s="116">
        <v>0.02</v>
      </c>
      <c r="D8" s="116">
        <v>0.01</v>
      </c>
      <c r="E8" s="123">
        <v>0</v>
      </c>
      <c r="F8" s="123">
        <v>0</v>
      </c>
      <c r="G8" s="164">
        <v>0</v>
      </c>
      <c r="H8" s="12"/>
    </row>
    <row r="9" spans="1:8" s="6" customFormat="1" ht="22" customHeight="1" x14ac:dyDescent="0.4">
      <c r="A9" s="183" t="s">
        <v>143</v>
      </c>
      <c r="B9" s="184"/>
      <c r="C9" s="184"/>
      <c r="D9" s="184"/>
      <c r="E9" s="184"/>
      <c r="F9" s="184"/>
      <c r="G9" s="185"/>
      <c r="H9" s="11"/>
    </row>
    <row r="10" spans="1:8" s="6" customFormat="1" ht="26.15" customHeight="1" x14ac:dyDescent="0.3">
      <c r="A10" s="62" t="s">
        <v>114</v>
      </c>
      <c r="B10" s="64" t="s">
        <v>187</v>
      </c>
      <c r="C10" s="64" t="s">
        <v>47</v>
      </c>
      <c r="D10" s="64" t="s">
        <v>2</v>
      </c>
      <c r="E10" s="64" t="s">
        <v>190</v>
      </c>
      <c r="F10" s="64" t="s">
        <v>203</v>
      </c>
      <c r="G10" s="65" t="s">
        <v>204</v>
      </c>
    </row>
    <row r="11" spans="1:8" s="88" customFormat="1" ht="26.15" customHeight="1" x14ac:dyDescent="0.3">
      <c r="A11" s="117" t="s">
        <v>132</v>
      </c>
      <c r="B11" s="33">
        <v>3.3</v>
      </c>
      <c r="C11" s="33">
        <v>0.3</v>
      </c>
      <c r="D11" s="33">
        <v>0</v>
      </c>
      <c r="E11" s="33">
        <v>0</v>
      </c>
      <c r="F11" s="33">
        <v>0</v>
      </c>
      <c r="G11" s="163">
        <v>0</v>
      </c>
      <c r="H11" s="87"/>
    </row>
    <row r="12" spans="1:8" s="88" customFormat="1" ht="12" customHeight="1" x14ac:dyDescent="0.3">
      <c r="A12" s="107" t="s">
        <v>133</v>
      </c>
      <c r="B12" s="53">
        <v>56.6</v>
      </c>
      <c r="C12" s="53">
        <v>12.1</v>
      </c>
      <c r="D12" s="53">
        <v>0</v>
      </c>
      <c r="E12" s="53">
        <v>0</v>
      </c>
      <c r="F12" s="53">
        <v>0</v>
      </c>
      <c r="G12" s="165">
        <v>0</v>
      </c>
      <c r="H12" s="87"/>
    </row>
    <row r="13" spans="1:8" s="88" customFormat="1" ht="12" customHeight="1" x14ac:dyDescent="0.3">
      <c r="A13" s="83" t="s">
        <v>134</v>
      </c>
      <c r="B13" s="33">
        <v>4</v>
      </c>
      <c r="C13" s="33">
        <v>0.5</v>
      </c>
      <c r="D13" s="33">
        <v>0</v>
      </c>
      <c r="E13" s="33">
        <v>0</v>
      </c>
      <c r="F13" s="33">
        <v>0</v>
      </c>
      <c r="G13" s="163">
        <v>0</v>
      </c>
      <c r="H13" s="87"/>
    </row>
    <row r="14" spans="1:8" s="88" customFormat="1" ht="26.15" customHeight="1" x14ac:dyDescent="0.3">
      <c r="A14" s="83" t="s">
        <v>135</v>
      </c>
      <c r="B14" s="33">
        <v>17</v>
      </c>
      <c r="C14" s="33">
        <v>0.2</v>
      </c>
      <c r="D14" s="33">
        <v>0</v>
      </c>
      <c r="E14" s="33">
        <v>0</v>
      </c>
      <c r="F14" s="33">
        <v>0</v>
      </c>
      <c r="G14" s="163">
        <v>0</v>
      </c>
      <c r="H14" s="87"/>
    </row>
    <row r="15" spans="1:8" s="88" customFormat="1" ht="12" customHeight="1" x14ac:dyDescent="0.3">
      <c r="A15" s="83" t="s">
        <v>136</v>
      </c>
      <c r="B15" s="33">
        <v>13.6</v>
      </c>
      <c r="C15" s="33">
        <v>3.1</v>
      </c>
      <c r="D15" s="33">
        <v>0</v>
      </c>
      <c r="E15" s="33">
        <v>0</v>
      </c>
      <c r="F15" s="33">
        <v>0</v>
      </c>
      <c r="G15" s="163">
        <v>0</v>
      </c>
      <c r="H15" s="87"/>
    </row>
    <row r="16" spans="1:8" s="88" customFormat="1" ht="26.15" customHeight="1" x14ac:dyDescent="0.3">
      <c r="A16" s="83" t="s">
        <v>137</v>
      </c>
      <c r="B16" s="33">
        <v>21.9</v>
      </c>
      <c r="C16" s="33">
        <v>11</v>
      </c>
      <c r="D16" s="33">
        <v>0</v>
      </c>
      <c r="E16" s="33">
        <v>0</v>
      </c>
      <c r="F16" s="33">
        <v>0</v>
      </c>
      <c r="G16" s="163">
        <v>0</v>
      </c>
      <c r="H16" s="87"/>
    </row>
    <row r="17" spans="1:8" s="88" customFormat="1" ht="26.15" customHeight="1" x14ac:dyDescent="0.3">
      <c r="A17" s="83" t="s">
        <v>139</v>
      </c>
      <c r="B17" s="33">
        <v>51.7</v>
      </c>
      <c r="C17" s="33">
        <v>1.2</v>
      </c>
      <c r="D17" s="33">
        <v>0</v>
      </c>
      <c r="E17" s="33">
        <v>0</v>
      </c>
      <c r="F17" s="33">
        <v>0</v>
      </c>
      <c r="G17" s="163">
        <v>0</v>
      </c>
      <c r="H17" s="87"/>
    </row>
    <row r="18" spans="1:8" s="88" customFormat="1" ht="26.15" customHeight="1" x14ac:dyDescent="0.3">
      <c r="A18" s="108" t="s">
        <v>138</v>
      </c>
      <c r="B18" s="116">
        <v>0.6</v>
      </c>
      <c r="C18" s="116">
        <v>0.1</v>
      </c>
      <c r="D18" s="116">
        <v>0</v>
      </c>
      <c r="E18" s="116">
        <v>0</v>
      </c>
      <c r="F18" s="116">
        <v>0</v>
      </c>
      <c r="G18" s="163">
        <v>0</v>
      </c>
      <c r="H18" s="87"/>
    </row>
    <row r="19" spans="1:8" s="88" customFormat="1" ht="26.15" customHeight="1" x14ac:dyDescent="0.3">
      <c r="A19" s="109" t="s">
        <v>140</v>
      </c>
      <c r="B19" s="33">
        <v>59.2</v>
      </c>
      <c r="C19" s="33">
        <v>0.3</v>
      </c>
      <c r="D19" s="33">
        <v>0</v>
      </c>
      <c r="E19" s="33">
        <v>0</v>
      </c>
      <c r="F19" s="33">
        <v>0</v>
      </c>
      <c r="G19" s="163">
        <v>0</v>
      </c>
      <c r="H19" s="87"/>
    </row>
    <row r="20" spans="1:8" s="6" customFormat="1" ht="22" customHeight="1" x14ac:dyDescent="0.4">
      <c r="A20" s="183" t="s">
        <v>115</v>
      </c>
      <c r="B20" s="184"/>
      <c r="C20" s="184"/>
      <c r="D20" s="184"/>
      <c r="E20" s="184"/>
      <c r="F20" s="184"/>
      <c r="G20" s="184"/>
      <c r="H20" s="11"/>
    </row>
    <row r="21" spans="1:8" s="6" customFormat="1" ht="26.15" customHeight="1" x14ac:dyDescent="0.3">
      <c r="A21" s="62" t="s">
        <v>117</v>
      </c>
      <c r="B21" s="64" t="s">
        <v>187</v>
      </c>
      <c r="C21" s="64" t="s">
        <v>47</v>
      </c>
      <c r="D21" s="64" t="s">
        <v>2</v>
      </c>
      <c r="E21" s="64" t="s">
        <v>190</v>
      </c>
      <c r="F21" s="64" t="s">
        <v>203</v>
      </c>
      <c r="G21" s="65" t="s">
        <v>204</v>
      </c>
    </row>
    <row r="22" spans="1:8" s="6" customFormat="1" ht="13" customHeight="1" x14ac:dyDescent="0.3">
      <c r="A22" s="103" t="s">
        <v>144</v>
      </c>
      <c r="B22" s="44">
        <v>177</v>
      </c>
      <c r="C22" s="44">
        <v>206</v>
      </c>
      <c r="D22" s="44">
        <v>276</v>
      </c>
      <c r="E22" s="124">
        <v>262</v>
      </c>
      <c r="F22" s="124">
        <v>92</v>
      </c>
      <c r="G22" s="166">
        <v>-0.06</v>
      </c>
      <c r="H22" s="12"/>
    </row>
    <row r="23" spans="1:8" s="6" customFormat="1" ht="12" customHeight="1" x14ac:dyDescent="0.3">
      <c r="A23" s="83" t="s">
        <v>147</v>
      </c>
      <c r="B23" s="46">
        <v>17.3</v>
      </c>
      <c r="C23" s="46">
        <v>15.2</v>
      </c>
      <c r="D23" s="46">
        <v>12.6</v>
      </c>
      <c r="E23" s="129">
        <v>13</v>
      </c>
      <c r="F23" s="129">
        <v>12.7</v>
      </c>
      <c r="G23" s="163">
        <v>-0.09</v>
      </c>
      <c r="H23" s="12"/>
    </row>
    <row r="24" spans="1:8" s="6" customFormat="1" ht="12" customHeight="1" x14ac:dyDescent="0.3">
      <c r="A24" s="108" t="s">
        <v>148</v>
      </c>
      <c r="B24" s="116">
        <v>0.24</v>
      </c>
      <c r="C24" s="116">
        <v>0.17</v>
      </c>
      <c r="D24" s="116">
        <v>0.22</v>
      </c>
      <c r="E24" s="125">
        <v>0.21</v>
      </c>
      <c r="F24" s="125">
        <v>0.17</v>
      </c>
      <c r="G24" s="163">
        <v>-0.19</v>
      </c>
      <c r="H24" s="12"/>
    </row>
    <row r="25" spans="1:8" s="6" customFormat="1" ht="26.15" customHeight="1" x14ac:dyDescent="0.3">
      <c r="A25" s="107" t="s">
        <v>145</v>
      </c>
      <c r="B25" s="44">
        <v>139</v>
      </c>
      <c r="C25" s="44">
        <v>151</v>
      </c>
      <c r="D25" s="44">
        <v>185</v>
      </c>
      <c r="E25" s="44">
        <v>180</v>
      </c>
      <c r="F25" s="44">
        <v>67</v>
      </c>
      <c r="G25" s="165">
        <v>-0.03</v>
      </c>
      <c r="H25" s="12"/>
    </row>
    <row r="26" spans="1:8" s="6" customFormat="1" ht="26.15" customHeight="1" x14ac:dyDescent="0.3">
      <c r="A26" s="83" t="s">
        <v>149</v>
      </c>
      <c r="B26" s="42">
        <v>16.899999999999999</v>
      </c>
      <c r="C26" s="42">
        <v>14.2</v>
      </c>
      <c r="D26" s="42">
        <v>10.8</v>
      </c>
      <c r="E26" s="46">
        <v>10.7</v>
      </c>
      <c r="F26" s="46">
        <v>11.4</v>
      </c>
      <c r="G26" s="163">
        <v>-7.0000000000000007E-2</v>
      </c>
      <c r="H26" s="12"/>
    </row>
    <row r="27" spans="1:8" s="6" customFormat="1" ht="26.15" customHeight="1" x14ac:dyDescent="0.3">
      <c r="A27" s="108" t="s">
        <v>150</v>
      </c>
      <c r="B27" s="116">
        <v>0.26</v>
      </c>
      <c r="C27" s="116">
        <v>0.19</v>
      </c>
      <c r="D27" s="116">
        <v>0.2</v>
      </c>
      <c r="E27" s="116">
        <v>0.21</v>
      </c>
      <c r="F27" s="116">
        <v>0.19</v>
      </c>
      <c r="G27" s="163">
        <v>-0.1</v>
      </c>
      <c r="H27" s="12"/>
    </row>
    <row r="28" spans="1:8" s="6" customFormat="1" ht="26.15" customHeight="1" x14ac:dyDescent="0.3">
      <c r="A28" s="107" t="s">
        <v>146</v>
      </c>
      <c r="B28" s="44">
        <v>38</v>
      </c>
      <c r="C28" s="44">
        <v>55</v>
      </c>
      <c r="D28" s="44">
        <v>91</v>
      </c>
      <c r="E28" s="44">
        <v>82</v>
      </c>
      <c r="F28" s="44">
        <v>25</v>
      </c>
      <c r="G28" s="165">
        <v>-0.14000000000000001</v>
      </c>
      <c r="H28" s="12"/>
    </row>
    <row r="29" spans="1:8" s="6" customFormat="1" ht="26.15" customHeight="1" x14ac:dyDescent="0.3">
      <c r="A29" s="83" t="s">
        <v>151</v>
      </c>
      <c r="B29" s="42">
        <v>18.8</v>
      </c>
      <c r="C29" s="42">
        <v>18.100000000000001</v>
      </c>
      <c r="D29" s="42">
        <v>16.399999999999999</v>
      </c>
      <c r="E29" s="46">
        <v>18.100000000000001</v>
      </c>
      <c r="F29" s="46">
        <v>16.100000000000001</v>
      </c>
      <c r="G29" s="163">
        <v>-0.12</v>
      </c>
      <c r="H29" s="12"/>
    </row>
    <row r="30" spans="1:8" s="6" customFormat="1" ht="26.15" customHeight="1" x14ac:dyDescent="0.3">
      <c r="A30" s="115" t="s">
        <v>179</v>
      </c>
      <c r="B30" s="116">
        <v>0.16</v>
      </c>
      <c r="C30" s="116">
        <v>0.15</v>
      </c>
      <c r="D30" s="116">
        <v>0.25</v>
      </c>
      <c r="E30" s="116">
        <v>0.2</v>
      </c>
      <c r="F30" s="116">
        <v>0.12</v>
      </c>
      <c r="G30" s="164">
        <v>-0.43</v>
      </c>
      <c r="H30" s="12"/>
    </row>
    <row r="31" spans="1:8" s="6" customFormat="1" ht="22" customHeight="1" x14ac:dyDescent="0.4">
      <c r="A31" s="183" t="s">
        <v>116</v>
      </c>
      <c r="B31" s="184"/>
      <c r="C31" s="184"/>
      <c r="D31" s="184"/>
      <c r="E31" s="184"/>
      <c r="F31" s="184"/>
      <c r="G31" s="185"/>
      <c r="H31" s="11"/>
    </row>
    <row r="32" spans="1:8" s="6" customFormat="1" ht="26.15" customHeight="1" x14ac:dyDescent="0.3">
      <c r="A32" s="62" t="s">
        <v>40</v>
      </c>
      <c r="B32" s="64" t="s">
        <v>187</v>
      </c>
      <c r="C32" s="64" t="s">
        <v>47</v>
      </c>
      <c r="D32" s="64" t="s">
        <v>2</v>
      </c>
      <c r="E32" s="64" t="s">
        <v>190</v>
      </c>
      <c r="F32" s="64" t="s">
        <v>203</v>
      </c>
      <c r="G32" s="65" t="s">
        <v>204</v>
      </c>
    </row>
    <row r="33" spans="1:8" s="6" customFormat="1" ht="13" customHeight="1" x14ac:dyDescent="0.3">
      <c r="A33" s="103" t="s">
        <v>141</v>
      </c>
      <c r="B33" s="52">
        <v>31</v>
      </c>
      <c r="C33" s="52">
        <v>18</v>
      </c>
      <c r="D33" s="52">
        <v>20</v>
      </c>
      <c r="E33" s="52">
        <v>26</v>
      </c>
      <c r="F33" s="52">
        <v>18</v>
      </c>
      <c r="G33" s="165">
        <v>0.13</v>
      </c>
      <c r="H33" s="12"/>
    </row>
    <row r="34" spans="1:8" s="6" customFormat="1" ht="13" customHeight="1" x14ac:dyDescent="0.3">
      <c r="A34" s="105" t="s">
        <v>155</v>
      </c>
      <c r="B34" s="30">
        <v>21</v>
      </c>
      <c r="C34" s="30">
        <v>14</v>
      </c>
      <c r="D34" s="30">
        <v>10</v>
      </c>
      <c r="E34" s="30">
        <v>24</v>
      </c>
      <c r="F34" s="30">
        <v>13</v>
      </c>
      <c r="G34" s="163">
        <v>-7.0000000000000007E-2</v>
      </c>
      <c r="H34" s="12"/>
    </row>
    <row r="35" spans="1:8" s="6" customFormat="1" ht="12" customHeight="1" x14ac:dyDescent="0.3">
      <c r="A35" s="83" t="s">
        <v>156</v>
      </c>
      <c r="B35" s="30">
        <v>5</v>
      </c>
      <c r="C35" s="30">
        <v>2</v>
      </c>
      <c r="D35" s="30">
        <v>8</v>
      </c>
      <c r="E35" s="30">
        <v>2</v>
      </c>
      <c r="F35" s="30">
        <v>3</v>
      </c>
      <c r="G35" s="163">
        <v>0.5</v>
      </c>
      <c r="H35" s="12"/>
    </row>
    <row r="36" spans="1:8" s="6" customFormat="1" ht="26.15" customHeight="1" x14ac:dyDescent="0.3">
      <c r="A36" s="83" t="s">
        <v>166</v>
      </c>
      <c r="B36" s="30">
        <v>4</v>
      </c>
      <c r="C36" s="30">
        <v>2</v>
      </c>
      <c r="D36" s="30">
        <v>2</v>
      </c>
      <c r="E36" s="30">
        <v>0</v>
      </c>
      <c r="F36" s="30">
        <v>2</v>
      </c>
      <c r="G36" s="163">
        <v>1</v>
      </c>
      <c r="H36" s="12"/>
    </row>
    <row r="37" spans="1:8" s="6" customFormat="1" ht="13" customHeight="1" x14ac:dyDescent="0.3">
      <c r="A37" s="105" t="s">
        <v>157</v>
      </c>
      <c r="B37" s="30">
        <v>1</v>
      </c>
      <c r="C37" s="30">
        <v>0</v>
      </c>
      <c r="D37" s="30">
        <v>0</v>
      </c>
      <c r="E37" s="30">
        <v>0</v>
      </c>
      <c r="F37" s="30">
        <v>0</v>
      </c>
      <c r="G37" s="163">
        <v>0</v>
      </c>
      <c r="H37" s="12"/>
    </row>
    <row r="38" spans="1:8" s="6" customFormat="1" ht="26.15" customHeight="1" x14ac:dyDescent="0.3">
      <c r="A38" s="107" t="s">
        <v>152</v>
      </c>
      <c r="B38" s="52">
        <v>4</v>
      </c>
      <c r="C38" s="52">
        <v>4</v>
      </c>
      <c r="D38" s="52">
        <v>4</v>
      </c>
      <c r="E38" s="52">
        <v>1</v>
      </c>
      <c r="F38" s="52">
        <v>2</v>
      </c>
      <c r="G38" s="165">
        <v>1</v>
      </c>
      <c r="H38" s="12"/>
    </row>
    <row r="39" spans="1:8" s="6" customFormat="1" ht="26.15" customHeight="1" x14ac:dyDescent="0.3">
      <c r="A39" s="83" t="s">
        <v>153</v>
      </c>
      <c r="B39" s="30">
        <v>1</v>
      </c>
      <c r="C39" s="30">
        <v>3</v>
      </c>
      <c r="D39" s="30">
        <v>2</v>
      </c>
      <c r="E39" s="30">
        <v>0</v>
      </c>
      <c r="F39" s="30">
        <v>1</v>
      </c>
      <c r="G39" s="163">
        <v>1</v>
      </c>
      <c r="H39" s="12"/>
    </row>
    <row r="40" spans="1:8" s="6" customFormat="1" ht="26.15" customHeight="1" x14ac:dyDescent="0.3">
      <c r="A40" s="109" t="s">
        <v>154</v>
      </c>
      <c r="B40" s="30">
        <v>3</v>
      </c>
      <c r="C40" s="30">
        <v>1</v>
      </c>
      <c r="D40" s="30">
        <v>2</v>
      </c>
      <c r="E40" s="30">
        <v>1</v>
      </c>
      <c r="F40" s="30">
        <v>1</v>
      </c>
      <c r="G40" s="163">
        <v>0</v>
      </c>
      <c r="H40" s="12"/>
    </row>
    <row r="41" spans="1:8" s="6" customFormat="1" ht="22" customHeight="1" x14ac:dyDescent="0.4">
      <c r="A41" s="183" t="s">
        <v>189</v>
      </c>
      <c r="B41" s="184"/>
      <c r="C41" s="184"/>
      <c r="D41" s="184"/>
      <c r="E41" s="184"/>
      <c r="F41" s="184"/>
      <c r="G41" s="185"/>
      <c r="H41" s="11"/>
    </row>
    <row r="42" spans="1:8" s="6" customFormat="1" ht="26.15" customHeight="1" x14ac:dyDescent="0.3">
      <c r="A42" s="62" t="s">
        <v>40</v>
      </c>
      <c r="B42" s="64" t="s">
        <v>187</v>
      </c>
      <c r="C42" s="64" t="s">
        <v>47</v>
      </c>
      <c r="D42" s="64" t="s">
        <v>2</v>
      </c>
      <c r="E42" s="64" t="s">
        <v>190</v>
      </c>
      <c r="F42" s="64" t="s">
        <v>203</v>
      </c>
      <c r="G42" s="65" t="s">
        <v>204</v>
      </c>
    </row>
    <row r="43" spans="1:8" s="16" customFormat="1" ht="12" customHeight="1" x14ac:dyDescent="0.3">
      <c r="A43" s="28" t="s">
        <v>158</v>
      </c>
      <c r="B43" s="53">
        <v>200</v>
      </c>
      <c r="C43" s="53">
        <v>11.3</v>
      </c>
      <c r="D43" s="53">
        <v>36.4</v>
      </c>
      <c r="E43" s="53">
        <v>22.4</v>
      </c>
      <c r="F43" s="53">
        <v>0.8</v>
      </c>
      <c r="G43" s="165">
        <v>-0.81</v>
      </c>
      <c r="H43" s="15"/>
    </row>
    <row r="44" spans="1:8" s="16" customFormat="1" ht="26.15" customHeight="1" x14ac:dyDescent="0.3">
      <c r="A44" s="118" t="s">
        <v>160</v>
      </c>
      <c r="B44" s="85">
        <v>0.44</v>
      </c>
      <c r="C44" s="85">
        <v>0.04</v>
      </c>
      <c r="D44" s="85">
        <v>0.17</v>
      </c>
      <c r="E44" s="85">
        <v>0.16</v>
      </c>
      <c r="F44" s="54">
        <v>0.01</v>
      </c>
      <c r="G44" s="163">
        <v>-0.66</v>
      </c>
      <c r="H44" s="17"/>
    </row>
    <row r="45" spans="1:8" s="16" customFormat="1" ht="12" customHeight="1" x14ac:dyDescent="0.3">
      <c r="A45" s="82" t="s">
        <v>161</v>
      </c>
      <c r="B45" s="33">
        <v>89.9</v>
      </c>
      <c r="C45" s="61">
        <v>31.3</v>
      </c>
      <c r="D45" s="61">
        <v>36.200000000000003</v>
      </c>
      <c r="E45" s="61">
        <v>-1.2</v>
      </c>
      <c r="F45" s="61">
        <v>0.9</v>
      </c>
      <c r="G45" s="163">
        <v>-1.82</v>
      </c>
      <c r="H45" s="15"/>
    </row>
    <row r="46" spans="1:8" s="16" customFormat="1" ht="12" customHeight="1" x14ac:dyDescent="0.3">
      <c r="A46" s="82" t="s">
        <v>162</v>
      </c>
      <c r="B46" s="33">
        <v>50.7</v>
      </c>
      <c r="C46" s="33">
        <v>24.2</v>
      </c>
      <c r="D46" s="33">
        <v>28.5</v>
      </c>
      <c r="E46" s="33">
        <v>2.5</v>
      </c>
      <c r="F46" s="33">
        <v>7.5</v>
      </c>
      <c r="G46" s="163">
        <v>1</v>
      </c>
      <c r="H46" s="15"/>
    </row>
    <row r="47" spans="1:8" s="16" customFormat="1" ht="12" customHeight="1" x14ac:dyDescent="0.3">
      <c r="A47" s="82" t="s">
        <v>163</v>
      </c>
      <c r="B47" s="33">
        <v>14.6</v>
      </c>
      <c r="C47" s="61">
        <v>-6</v>
      </c>
      <c r="D47" s="33">
        <v>29.3</v>
      </c>
      <c r="E47" s="61">
        <v>23.5</v>
      </c>
      <c r="F47" s="61">
        <v>-7.5</v>
      </c>
      <c r="G47" s="163">
        <v>-1</v>
      </c>
      <c r="H47" s="15"/>
    </row>
    <row r="48" spans="1:8" s="16" customFormat="1" ht="12" customHeight="1" x14ac:dyDescent="0.3">
      <c r="A48" s="110" t="s">
        <v>159</v>
      </c>
      <c r="B48" s="53">
        <v>9.1999999999999993</v>
      </c>
      <c r="C48" s="53">
        <v>36.299999999999997</v>
      </c>
      <c r="D48" s="53">
        <v>13.6</v>
      </c>
      <c r="E48" s="53">
        <v>135.19999999999999</v>
      </c>
      <c r="F48" s="53">
        <v>25.6</v>
      </c>
      <c r="G48" s="165">
        <v>-0.74</v>
      </c>
      <c r="H48" s="15"/>
    </row>
    <row r="49" spans="1:8" s="16" customFormat="1" ht="26.15" customHeight="1" x14ac:dyDescent="0.3">
      <c r="A49" s="118" t="s">
        <v>164</v>
      </c>
      <c r="B49" s="85">
        <v>0.04</v>
      </c>
      <c r="C49" s="85">
        <v>0.23</v>
      </c>
      <c r="D49" s="85">
        <v>0.05</v>
      </c>
      <c r="E49" s="85">
        <v>0.36</v>
      </c>
      <c r="F49" s="85">
        <v>0.15</v>
      </c>
      <c r="G49" s="163">
        <v>-0.43</v>
      </c>
      <c r="H49" s="17"/>
    </row>
    <row r="50" spans="1:8" s="16" customFormat="1" ht="12" customHeight="1" x14ac:dyDescent="0.3">
      <c r="A50" s="119" t="s">
        <v>165</v>
      </c>
      <c r="B50" s="63">
        <v>12.7</v>
      </c>
      <c r="C50" s="63">
        <v>14.9</v>
      </c>
      <c r="D50" s="63">
        <v>3.5</v>
      </c>
      <c r="E50" s="63">
        <v>66.7</v>
      </c>
      <c r="F50" s="167">
        <v>-0.3</v>
      </c>
      <c r="G50" s="164">
        <v>-1</v>
      </c>
      <c r="H50" s="15"/>
    </row>
    <row r="51" spans="1:8" s="16" customFormat="1" ht="38.15" customHeight="1" x14ac:dyDescent="0.3">
      <c r="A51" s="200" t="s">
        <v>199</v>
      </c>
      <c r="B51" s="201"/>
      <c r="C51" s="201"/>
      <c r="D51" s="201"/>
      <c r="E51" s="201"/>
      <c r="F51" s="201"/>
      <c r="G51" s="202"/>
      <c r="H51" s="15"/>
    </row>
    <row r="52" spans="1:8" ht="16" x14ac:dyDescent="0.3">
      <c r="A52" s="199" t="s">
        <v>191</v>
      </c>
      <c r="B52" s="199"/>
      <c r="C52" s="199"/>
      <c r="D52" s="199"/>
      <c r="E52" s="199"/>
      <c r="F52" s="199"/>
      <c r="G52" s="199"/>
    </row>
  </sheetData>
  <sheetProtection algorithmName="SHA-512" hashValue="HE//ticjrNEDUyqEkDo0HkaoP7kIvsdfPppHZxpO3kkfCYw6WcNYy525uJgO2sTRkCSLntOhJlUaGvGDoSe0Jw==" saltValue="p6MQqkw9e8ZEkwJeDwP/ag==" spinCount="100000" sheet="1" objects="1" scenarios="1"/>
  <mergeCells count="8">
    <mergeCell ref="A52:G52"/>
    <mergeCell ref="A1:G1"/>
    <mergeCell ref="A2:G2"/>
    <mergeCell ref="A20:G20"/>
    <mergeCell ref="A9:G9"/>
    <mergeCell ref="A41:G41"/>
    <mergeCell ref="A31:G31"/>
    <mergeCell ref="A51:G51"/>
  </mergeCells>
  <phoneticPr fontId="19" type="noConversion"/>
  <pageMargins left="0.3" right="0.3" top="0.5" bottom="0.4" header="0.25" footer="0.3"/>
  <pageSetup scale="89"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Page 1 SBIC Program Composition</vt:lpstr>
      <vt:lpstr>Page 2 SBIC Financings Reported</vt:lpstr>
      <vt:lpstr>Page 3 SBIC Licensing Activity</vt:lpstr>
      <vt:lpstr>Page 4 SBIC Other Activity </vt:lpstr>
      <vt:lpstr>Index!Print_Area</vt:lpstr>
      <vt:lpstr>'Page 1 SBIC Program Composition'!Print_Area</vt:lpstr>
      <vt:lpstr>'Page 2 SBIC Financings Reported'!Print_Area</vt:lpstr>
      <vt:lpstr>'Page 3 SBIC Licensing Activity'!Print_Area</vt:lpstr>
      <vt:lpstr>'Page 4 SBIC Other Activity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Overview Report for the quarter ending December 31, 2021</dc:title>
  <dc:creator>SBA</dc:creator>
  <cp:keywords>SBIC, Licensing, Operations, Leverage, Debenture, ParticipatingSecurities, Examinations, Liquidation</cp:keywords>
  <cp:lastModifiedBy>Sharon Mckeython</cp:lastModifiedBy>
  <cp:lastPrinted>2022-05-10T15:22:30Z</cp:lastPrinted>
  <dcterms:created xsi:type="dcterms:W3CDTF">2017-04-03T15:11:06Z</dcterms:created>
  <dcterms:modified xsi:type="dcterms:W3CDTF">2022-05-12T11:23:51Z</dcterms:modified>
</cp:coreProperties>
</file>